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2" ContentType="application/binary"/>
  <Override PartName="/xl/commentsmeta3"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xr:revisionPtr revIDLastSave="13" documentId="8_{B44FD93E-7734-4AF5-9A91-39E9CCA8EC7A}" xr6:coauthVersionLast="47" xr6:coauthVersionMax="47" xr10:uidLastSave="{038DFA24-C628-4D01-B7FC-0902BD9EDBDB}"/>
  <bookViews>
    <workbookView xWindow="-108" yWindow="-108" windowWidth="23256" windowHeight="12456" tabRatio="740" activeTab="3" xr2:uid="{00000000-000D-0000-FFFF-FFFF00000000}"/>
  </bookViews>
  <sheets>
    <sheet name="Guidance" sheetId="2" r:id="rId1"/>
    <sheet name="1 Business Plan(BP)" sheetId="3" r:id="rId2"/>
    <sheet name="2 Sales Assumptions(SA)" sheetId="6" r:id="rId3"/>
    <sheet name="3 Cash Flow Forecast(CFF)" sheetId="7" r:id="rId4"/>
  </sheets>
  <definedNames>
    <definedName name="Beginning_Balance" localSheetId="1">-FV(Interest_Rate/12,'1 Business Plan(BP)'!Payment_Number-1,-'1 Business Plan(BP)'!Monthly_Payment,Loan_Amount)</definedName>
    <definedName name="Beginning_Balance" localSheetId="0">-FV(Guidance!Interest_Rate/12,Guidance!Payment_Number-1,-Guidance!Monthly_Payment,Guidance!Loan_Amount)</definedName>
    <definedName name="Beginning_Balance">-FV(Interest_Rate/12,Payment_Number-1,-Monthly_Payment,Loan_Amount)</definedName>
    <definedName name="ColumnTitle1" localSheetId="1">#REF!</definedName>
    <definedName name="ColumnTitle1" localSheetId="0">#REF!</definedName>
    <definedName name="ColumnTitle1">#REF!</definedName>
    <definedName name="Ending_Balance" localSheetId="1">-FV(Interest_Rate/12,'1 Business Plan(BP)'!Payment_Number,-'1 Business Plan(BP)'!Monthly_Payment,Loan_Amount)</definedName>
    <definedName name="Ending_Balance" localSheetId="0">-FV(Guidance!Interest_Rate/12,Guidance!Payment_Number,-Guidance!Monthly_Payment,Guidance!Loan_Amount)</definedName>
    <definedName name="Ending_Balance">-FV(Interest_Rate/12,Payment_Number,-Monthly_Payment,Loan_Amount)</definedName>
    <definedName name="Full_Print">#REF!</definedName>
    <definedName name="Header_Row" localSheetId="0">ROW(#REF!)</definedName>
    <definedName name="Header_Row">ROW(#REF!)</definedName>
    <definedName name="Header_Row_Back" localSheetId="0">ROW(#REF!)</definedName>
    <definedName name="Header_Row_Back">ROW(#REF!)</definedName>
    <definedName name="Interest" localSheetId="1">-IPMT(Interest_Rate/12,'1 Business Plan(BP)'!Payment_Number,Number_of_Payments,Loan_Amount)</definedName>
    <definedName name="Interest" localSheetId="0">-IPMT(Guidance!Interest_Rate/12,Guidance!Payment_Number,Guidance!Number_of_Payments,Guidance!Loan_Amount)</definedName>
    <definedName name="Interest">-IPMT(Interest_Rate/12,Payment_Number,Number_of_Payments,Loan_Amount)</definedName>
    <definedName name="Interest_Rate" localSheetId="0">#REF!</definedName>
    <definedName name="Interest_Rate">#REF!</definedName>
    <definedName name="Last_Row" localSheetId="1">IF('1 Business Plan(BP)'!Values_Entered,Header_Row+Number_of_Payments,Header_Row)</definedName>
    <definedName name="Last_Row" localSheetId="0">IF(Guidance!Values_Entered,Guidance!Header_Row+Guidance!Number_of_Payments,Guidance!Header_Row)</definedName>
    <definedName name="Last_Row">IF(Values_Entered,Header_Row+Number_of_Payments,Header_Row)</definedName>
    <definedName name="Loan_Amount" localSheetId="0">#REF!</definedName>
    <definedName name="Loan_Amount">#REF!</definedName>
    <definedName name="Loan_Not_Paid" localSheetId="1">IF('1 Business Plan(BP)'!Payment_Number&lt;=Number_of_Payments,1,0)</definedName>
    <definedName name="Loan_Not_Paid" localSheetId="0">IF(Guidance!Payment_Number&lt;=Guidance!Number_of_Payments,1,0)</definedName>
    <definedName name="Loan_Not_Paid">IF(Payment_Number&lt;=Number_of_Payments,1,0)</definedName>
    <definedName name="Loan_Start" localSheetId="0">#REF!</definedName>
    <definedName name="Loan_Start">#REF!</definedName>
    <definedName name="Loan_Years" localSheetId="0">#REF!</definedName>
    <definedName name="Loan_Years">#REF!</definedName>
    <definedName name="Monthly_Payment" localSheetId="1">-PMT([0]!Interest_Rate/12,Number_of_Payments,[0]!Loan_Amount)</definedName>
    <definedName name="Monthly_Payment" localSheetId="0">-PMT(Guidance!Interest_Rate/12,Guidance!Number_of_Payments,Guidance!Loan_Amount)</definedName>
    <definedName name="Monthly_Payment">-PMT([0]!Interest_Rate/12,Number_of_Payments,[0]!Loan_Amount)</definedName>
    <definedName name="Number_of_Payments" localSheetId="0">#REF!</definedName>
    <definedName name="Number_of_Payments">#REF!</definedName>
    <definedName name="Payment_Date" localSheetId="1">DATE(YEAR(Loan_Start),MONTH([0]!Loan_Start)+'1 Business Plan(BP)'!Payment_Number,DAY([0]!Loan_Start))</definedName>
    <definedName name="Payment_Date" localSheetId="0">DATE(YEAR(Guidance!Loan_Start),MONTH(Guidance!Loan_Start)+Guidance!Payment_Number,DAY(Guidance!Loan_Start))</definedName>
    <definedName name="Payment_Date">DATE(YEAR([0]!Loan_Start),MONTH([0]!Loan_Start)+Payment_Number,DAY([0]!Loan_Start))</definedName>
    <definedName name="Payment_Number" localSheetId="1">ROW()-Header_Row</definedName>
    <definedName name="Payment_Number" localSheetId="0">ROW()-Guidance!Header_Row</definedName>
    <definedName name="Payment_Number">ROW()-Header_Row</definedName>
    <definedName name="Principal" localSheetId="1">-PPMT([0]!Interest_Rate/12,'1 Business Plan(BP)'!Payment_Number,[0]!Number_of_Payments,[0]!Loan_Amount)</definedName>
    <definedName name="Principal" localSheetId="0">-PPMT(Guidance!Interest_Rate/12,Guidance!Payment_Number,Guidance!Number_of_Payments,Guidance!Loan_Amount)</definedName>
    <definedName name="Principal">-PPMT([0]!Interest_Rate/12,Payment_Number,[0]!Number_of_Payments,[0]!Loan_Amount)</definedName>
    <definedName name="RowTitleRegion1..E6">#REF!</definedName>
    <definedName name="RowTitleRegion2..E11">#REF!</definedName>
    <definedName name="Total_Cost" localSheetId="0">#REF!</definedName>
    <definedName name="Total_Cost">#REF!</definedName>
    <definedName name="Total_Interest">#REF!</definedName>
    <definedName name="Values_Entered" localSheetId="1">IF([0]!Loan_Amount*[0]!Interest_Rate*Loan_Years*[0]!Loan_Start&gt;0,1,0)</definedName>
    <definedName name="Values_Entered" localSheetId="0">IF(Guidance!Loan_Amount*Guidance!Interest_Rate*Guidance!Loan_Years*Guidance!Loan_Start&gt;0,1,0)</definedName>
    <definedName name="Values_Entered">IF([0]!Loan_Amount*[0]!Interest_Rate*[0]!Loan_Years*[0]!Loan_Start&gt;0,1,0)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4" roundtripDataChecksum="ts8tN0nLQnEQSlRy+5Z/wO1c2uFdaug0oJ8yoCv3m5U="/>
    </ext>
  </extLst>
</workbook>
</file>

<file path=xl/calcChain.xml><?xml version="1.0" encoding="utf-8"?>
<calcChain xmlns="http://schemas.openxmlformats.org/spreadsheetml/2006/main">
  <c r="C47" i="6" l="1"/>
  <c r="C64" i="6"/>
  <c r="J48" i="6"/>
  <c r="J49" i="6"/>
  <c r="J50" i="6"/>
  <c r="J51" i="6"/>
  <c r="J52" i="6"/>
  <c r="J53" i="6"/>
  <c r="J54" i="6"/>
  <c r="J55" i="6"/>
  <c r="J56" i="6"/>
  <c r="J57" i="6"/>
  <c r="J58" i="6"/>
  <c r="J24" i="6"/>
  <c r="E71" i="7" a="1"/>
  <c r="E71" i="7" s="1"/>
  <c r="R62" i="7"/>
  <c r="R61" i="7"/>
  <c r="R60" i="7"/>
  <c r="R59" i="7"/>
  <c r="R58" i="7"/>
  <c r="R56" i="7"/>
  <c r="R55" i="7"/>
  <c r="R54" i="7"/>
  <c r="R53" i="7"/>
  <c r="R52" i="7"/>
  <c r="R51" i="7"/>
  <c r="R50" i="7"/>
  <c r="R49" i="7"/>
  <c r="R48" i="7"/>
  <c r="R47" i="7"/>
  <c r="R46" i="7"/>
  <c r="R45" i="7"/>
  <c r="R44" i="7"/>
  <c r="R43" i="7"/>
  <c r="R36" i="7"/>
  <c r="R35" i="7"/>
  <c r="R34" i="7"/>
  <c r="R33" i="7"/>
  <c r="R32" i="7"/>
  <c r="R31" i="7"/>
  <c r="R30" i="7"/>
  <c r="R29" i="7"/>
  <c r="R28" i="7"/>
  <c r="E27" i="7"/>
  <c r="E37" i="7" s="1"/>
  <c r="D21" i="7"/>
  <c r="F57" i="7" s="1"/>
  <c r="D6" i="7"/>
  <c r="D5" i="7"/>
  <c r="J75" i="6"/>
  <c r="F75" i="6"/>
  <c r="E75" i="6"/>
  <c r="D75" i="6"/>
  <c r="C75" i="6"/>
  <c r="G75" i="6" s="1"/>
  <c r="H75" i="6" s="1"/>
  <c r="J74" i="6"/>
  <c r="F74" i="6"/>
  <c r="E74" i="6"/>
  <c r="D74" i="6"/>
  <c r="C74" i="6"/>
  <c r="G74" i="6" s="1"/>
  <c r="J73" i="6"/>
  <c r="F73" i="6"/>
  <c r="E73" i="6"/>
  <c r="D73" i="6"/>
  <c r="C73" i="6"/>
  <c r="J72" i="6"/>
  <c r="F72" i="6"/>
  <c r="E72" i="6"/>
  <c r="D72" i="6"/>
  <c r="C72" i="6"/>
  <c r="G72" i="6" s="1"/>
  <c r="J71" i="6"/>
  <c r="F71" i="6"/>
  <c r="E71" i="6"/>
  <c r="D71" i="6"/>
  <c r="C71" i="6"/>
  <c r="G71" i="6" s="1"/>
  <c r="J70" i="6"/>
  <c r="F70" i="6"/>
  <c r="E70" i="6"/>
  <c r="D70" i="6"/>
  <c r="C70" i="6"/>
  <c r="J69" i="6"/>
  <c r="F69" i="6"/>
  <c r="E69" i="6"/>
  <c r="D69" i="6"/>
  <c r="C69" i="6"/>
  <c r="G69" i="6" s="1"/>
  <c r="J68" i="6"/>
  <c r="F68" i="6"/>
  <c r="E68" i="6"/>
  <c r="D68" i="6"/>
  <c r="C68" i="6"/>
  <c r="J67" i="6"/>
  <c r="F67" i="6"/>
  <c r="E67" i="6"/>
  <c r="D67" i="6"/>
  <c r="C67" i="6"/>
  <c r="G67" i="6" s="1"/>
  <c r="H67" i="6" s="1"/>
  <c r="J66" i="6"/>
  <c r="F66" i="6"/>
  <c r="E66" i="6"/>
  <c r="D66" i="6"/>
  <c r="C66" i="6"/>
  <c r="G66" i="6" s="1"/>
  <c r="J65" i="6"/>
  <c r="F65" i="6"/>
  <c r="E65" i="6"/>
  <c r="D65" i="6"/>
  <c r="C65" i="6"/>
  <c r="J64" i="6"/>
  <c r="F64" i="6"/>
  <c r="E64" i="6"/>
  <c r="D64" i="6"/>
  <c r="F58" i="6"/>
  <c r="E58" i="6"/>
  <c r="D58" i="6"/>
  <c r="C58" i="6"/>
  <c r="F57" i="6"/>
  <c r="E57" i="6"/>
  <c r="D57" i="6"/>
  <c r="C57" i="6"/>
  <c r="G57" i="6" s="1"/>
  <c r="F56" i="6"/>
  <c r="E56" i="6"/>
  <c r="D56" i="6"/>
  <c r="C56" i="6"/>
  <c r="G56" i="6" s="1"/>
  <c r="F55" i="6"/>
  <c r="E55" i="6"/>
  <c r="D55" i="6"/>
  <c r="C55" i="6"/>
  <c r="F54" i="6"/>
  <c r="E54" i="6"/>
  <c r="D54" i="6"/>
  <c r="C54" i="6"/>
  <c r="G54" i="6" s="1"/>
  <c r="H54" i="6" s="1"/>
  <c r="F53" i="6"/>
  <c r="E53" i="6"/>
  <c r="D53" i="6"/>
  <c r="C53" i="6"/>
  <c r="F52" i="6"/>
  <c r="E52" i="6"/>
  <c r="D52" i="6"/>
  <c r="C52" i="6"/>
  <c r="F51" i="6"/>
  <c r="E51" i="6"/>
  <c r="D51" i="6"/>
  <c r="C51" i="6"/>
  <c r="F50" i="6"/>
  <c r="E50" i="6"/>
  <c r="D50" i="6"/>
  <c r="C50" i="6"/>
  <c r="G50" i="6" s="1"/>
  <c r="F49" i="6"/>
  <c r="E49" i="6"/>
  <c r="D49" i="6"/>
  <c r="C49" i="6"/>
  <c r="F48" i="6"/>
  <c r="E48" i="6"/>
  <c r="D48" i="6"/>
  <c r="C48" i="6"/>
  <c r="J47" i="6"/>
  <c r="F47" i="6"/>
  <c r="E47" i="6"/>
  <c r="D47" i="6"/>
  <c r="G41" i="6"/>
  <c r="H41" i="6" s="1"/>
  <c r="G40" i="6"/>
  <c r="H40" i="6" s="1"/>
  <c r="G39" i="6"/>
  <c r="H39" i="6" s="1"/>
  <c r="H38" i="6"/>
  <c r="G38" i="6"/>
  <c r="G37" i="6"/>
  <c r="H37" i="6" s="1"/>
  <c r="G36" i="6"/>
  <c r="H36" i="6" s="1"/>
  <c r="G35" i="6"/>
  <c r="H35" i="6" s="1"/>
  <c r="H34" i="6"/>
  <c r="G34" i="6"/>
  <c r="G33" i="6"/>
  <c r="H33" i="6" s="1"/>
  <c r="G32" i="6"/>
  <c r="H32" i="6" s="1"/>
  <c r="G31" i="6"/>
  <c r="H31" i="6" s="1"/>
  <c r="G30" i="6"/>
  <c r="H30" i="6" s="1"/>
  <c r="F24" i="6"/>
  <c r="E24" i="6"/>
  <c r="D24" i="6"/>
  <c r="C24" i="6"/>
  <c r="C6" i="6"/>
  <c r="C5" i="6"/>
  <c r="G64" i="6" l="1"/>
  <c r="F42" i="7" s="1"/>
  <c r="G47" i="6"/>
  <c r="H47" i="6" s="1"/>
  <c r="E63" i="7"/>
  <c r="E65" i="7" s="1"/>
  <c r="E69" i="7" s="1"/>
  <c r="F67" i="7" s="1"/>
  <c r="H57" i="6"/>
  <c r="P26" i="7"/>
  <c r="P37" i="7" s="1"/>
  <c r="G48" i="6"/>
  <c r="G26" i="7" s="1"/>
  <c r="G37" i="7" s="1"/>
  <c r="G55" i="6"/>
  <c r="G58" i="6"/>
  <c r="Q26" i="7" s="1"/>
  <c r="Q37" i="7" s="1"/>
  <c r="G65" i="6"/>
  <c r="G42" i="7" s="1"/>
  <c r="G52" i="6"/>
  <c r="H52" i="6" s="1"/>
  <c r="G49" i="6"/>
  <c r="G51" i="6"/>
  <c r="G53" i="6"/>
  <c r="H53" i="6" s="1"/>
  <c r="G70" i="6"/>
  <c r="H70" i="6" s="1"/>
  <c r="G68" i="6"/>
  <c r="G73" i="6"/>
  <c r="H65" i="6"/>
  <c r="L26" i="7"/>
  <c r="L37" i="7" s="1"/>
  <c r="O26" i="7"/>
  <c r="O37" i="7" s="1"/>
  <c r="H56" i="6"/>
  <c r="O42" i="7"/>
  <c r="H73" i="6"/>
  <c r="H48" i="6"/>
  <c r="I26" i="7"/>
  <c r="I37" i="7" s="1"/>
  <c r="H50" i="6"/>
  <c r="J57" i="7"/>
  <c r="Q57" i="7"/>
  <c r="I57" i="7"/>
  <c r="P57" i="7"/>
  <c r="H57" i="7"/>
  <c r="O57" i="7"/>
  <c r="G57" i="7"/>
  <c r="N57" i="7"/>
  <c r="M57" i="7"/>
  <c r="L57" i="7"/>
  <c r="K57" i="7"/>
  <c r="H26" i="7"/>
  <c r="H37" i="7" s="1"/>
  <c r="H49" i="6"/>
  <c r="H71" i="6"/>
  <c r="M42" i="7"/>
  <c r="H51" i="6"/>
  <c r="J26" i="7"/>
  <c r="J37" i="7" s="1"/>
  <c r="H42" i="7"/>
  <c r="H66" i="6"/>
  <c r="K42" i="7"/>
  <c r="H69" i="6"/>
  <c r="N42" i="7"/>
  <c r="H72" i="6"/>
  <c r="H58" i="6"/>
  <c r="J42" i="7"/>
  <c r="J63" i="7" s="1"/>
  <c r="H68" i="6"/>
  <c r="H55" i="6"/>
  <c r="N26" i="7"/>
  <c r="N37" i="7" s="1"/>
  <c r="P42" i="7"/>
  <c r="H74" i="6"/>
  <c r="L42" i="7"/>
  <c r="R27" i="7"/>
  <c r="M26" i="7"/>
  <c r="M37" i="7" s="1"/>
  <c r="I42" i="7"/>
  <c r="Q42" i="7"/>
  <c r="H64" i="6" l="1"/>
  <c r="F26" i="7"/>
  <c r="L63" i="7"/>
  <c r="Q63" i="7"/>
  <c r="Q65" i="7" s="1"/>
  <c r="R57" i="7"/>
  <c r="H63" i="7"/>
  <c r="H65" i="7" s="1"/>
  <c r="I63" i="7"/>
  <c r="I65" i="7" s="1"/>
  <c r="K26" i="7"/>
  <c r="K37" i="7" s="1"/>
  <c r="P63" i="7"/>
  <c r="P65" i="7" s="1"/>
  <c r="K63" i="7"/>
  <c r="F63" i="7"/>
  <c r="R42" i="7"/>
  <c r="J65" i="7"/>
  <c r="L65" i="7"/>
  <c r="F37" i="7"/>
  <c r="N63" i="7"/>
  <c r="N65" i="7" s="1"/>
  <c r="M63" i="7"/>
  <c r="M65" i="7" s="1"/>
  <c r="O63" i="7"/>
  <c r="O65" i="7" s="1"/>
  <c r="G63" i="7"/>
  <c r="G65" i="7" s="1"/>
  <c r="R26" i="7" l="1"/>
  <c r="K65" i="7"/>
  <c r="F65" i="7"/>
  <c r="F69" i="7" s="1"/>
  <c r="G67" i="7" s="1"/>
  <c r="G69" i="7" s="1"/>
  <c r="H67" i="7" s="1"/>
  <c r="H69" i="7" s="1"/>
  <c r="I67" i="7" s="1"/>
  <c r="I69" i="7" s="1"/>
  <c r="J67" i="7" s="1"/>
  <c r="J69" i="7" s="1"/>
  <c r="K67" i="7" s="1"/>
  <c r="R37" i="7"/>
  <c r="R63" i="7"/>
  <c r="K69" i="7" l="1"/>
  <c r="L67" i="7" s="1"/>
  <c r="L69" i="7" s="1"/>
  <c r="M67" i="7" s="1"/>
  <c r="M69" i="7" s="1"/>
  <c r="N67" i="7" s="1"/>
  <c r="N69" i="7" s="1"/>
  <c r="O67" i="7" s="1"/>
  <c r="O69" i="7" s="1"/>
  <c r="P67" i="7" s="1"/>
  <c r="P69" i="7" s="1"/>
  <c r="Q67" i="7" s="1"/>
  <c r="Q69" i="7" s="1"/>
  <c r="R67" i="7" s="1"/>
  <c r="R69" i="7" s="1"/>
  <c r="R65"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16" authorId="0" shapeId="0" xr:uid="{00000000-0006-0000-0500-000005000000}">
      <text>
        <r>
          <rPr>
            <sz val="11"/>
            <color theme="1"/>
            <rFont val="Arial"/>
            <scheme val="minor"/>
          </rPr>
          <t>======
Tassir Fund Explanation:
Your sales assumptions will run for 12-months from the start month you choose. This may be the month you expect to start your business or, if you have already started trading, the month you would like to receive the financing, if successful.
Click on the cell to reveal a drop down list.</t>
        </r>
      </text>
    </comment>
    <comment ref="J20" authorId="0" shapeId="0" xr:uid="{00000000-0006-0000-0500-000007000000}">
      <text>
        <r>
          <rPr>
            <sz val="11"/>
            <color theme="1"/>
            <rFont val="Arial"/>
            <scheme val="minor"/>
          </rPr>
          <t>======
Tassir Explanation:
This is a worked example to show you what to input into each cell.</t>
        </r>
      </text>
    </comment>
    <comment ref="B21" authorId="0" shapeId="0" xr:uid="{00000000-0006-0000-0500-000009000000}">
      <text>
        <r>
          <rPr>
            <sz val="11"/>
            <color theme="1"/>
            <rFont val="Arial"/>
            <scheme val="minor"/>
          </rPr>
          <t>======
Tassir Fund Explanation:
List your revenue generating items in this row (whether it's a product or service). If you have more than four, consider grouping them together.</t>
        </r>
      </text>
    </comment>
    <comment ref="B22" authorId="0" shapeId="0" xr:uid="{00000000-0006-0000-0500-000014000000}">
      <text>
        <r>
          <rPr>
            <sz val="11"/>
            <color theme="1"/>
            <rFont val="Arial"/>
            <scheme val="minor"/>
          </rPr>
          <t>======
Tassir Fund Explanation:
Enter the amount that you sell this item for on a single unit basis.</t>
        </r>
      </text>
    </comment>
    <comment ref="B23" authorId="0" shapeId="0" xr:uid="{00000000-0006-0000-0500-000004000000}">
      <text>
        <r>
          <rPr>
            <sz val="11"/>
            <color theme="1"/>
            <rFont val="Arial"/>
            <scheme val="minor"/>
          </rPr>
          <t>======
Tassir Fund Explanation:
Enter the total cost you incur in producing this item on a single unit basis.</t>
        </r>
      </text>
    </comment>
    <comment ref="B24" authorId="0" shapeId="0" xr:uid="{00000000-0006-0000-0500-000012000000}">
      <text>
        <r>
          <rPr>
            <sz val="11"/>
            <color theme="1"/>
            <rFont val="Arial"/>
            <scheme val="minor"/>
          </rPr>
          <t>======
Tassir Fund Explanation:
Your Gross Margin shows the percentage of profit you make on the sale of each unit.
Your Gross Margin is calculated by subtracting your cost price from your sales price and dividing the total by the sales price. This is expressed as a  percentage; the higher the percentage, the more you are earning on every sale. 
These cells will auto-calculate for you.</t>
        </r>
      </text>
    </comment>
    <comment ref="C29" authorId="0" shapeId="0" xr:uid="{00000000-0006-0000-0500-00000F000000}">
      <text>
        <r>
          <rPr>
            <sz val="11"/>
            <color theme="1"/>
            <rFont val="Arial"/>
            <scheme val="minor"/>
          </rPr>
          <t>======
Tassir Fund Explanation:
In these cells, enter the quantity of sales you expect to make for each item over the next 12-months. 
Think about when you expect to see sale peaks and troughs. Is your business affected by seasonality? If so, this should be reflected in your numbers.</t>
        </r>
      </text>
    </comment>
    <comment ref="D29" authorId="0" shapeId="0" xr:uid="{00000000-0006-0000-0500-00000D000000}">
      <text>
        <r>
          <rPr>
            <sz val="11"/>
            <color theme="1"/>
            <rFont val="Arial"/>
            <scheme val="minor"/>
          </rPr>
          <t>======
Tassir Fund Explanation:
In these cells, enter the quantity of sales you expect to make for each item over the next 12-months. 
Think about when you expect to see sale peaks and troughs. Is your business affected by seasonality? If so, this should be reflected in your numbers.</t>
        </r>
      </text>
    </comment>
    <comment ref="E29" authorId="0" shapeId="0" xr:uid="{00000000-0006-0000-0500-000010000000}">
      <text>
        <r>
          <rPr>
            <sz val="11"/>
            <color theme="1"/>
            <rFont val="Arial"/>
            <scheme val="minor"/>
          </rPr>
          <t>======
Tassir Fund Explanation:
In these cells, enter the quantity of sales you expect to make for each item over the next 12-months. 
Think about when you expect to see sale peaks and troughs. Is your business affected by seasonality? If so, this should be reflected in your numbers.</t>
        </r>
      </text>
    </comment>
    <comment ref="F29" authorId="0" shapeId="0" xr:uid="{00000000-0006-0000-0500-00000E000000}">
      <text>
        <r>
          <rPr>
            <sz val="11"/>
            <color theme="1"/>
            <rFont val="Arial"/>
            <scheme val="minor"/>
          </rPr>
          <t>======
Tassir Fund Explanation:
In these cells, enter the quantity of sales you expect to make for each item over the next 12-months. 
Think about when you expect to see sale peaks and troughs. Is your business affected by seasonality? If so, this should be reflected in your numbers.</t>
        </r>
      </text>
    </comment>
    <comment ref="G29" authorId="0" shapeId="0" xr:uid="{00000000-0006-0000-0500-00000A000000}">
      <text>
        <r>
          <rPr>
            <sz val="11"/>
            <color theme="1"/>
            <rFont val="Arial"/>
            <scheme val="minor"/>
          </rPr>
          <t>======
Tassir Fund Explanation:
This will auto-calculate based  on the numbers you have entered for each item.</t>
        </r>
      </text>
    </comment>
    <comment ref="H29" authorId="0" shapeId="0" xr:uid="{00000000-0006-0000-0500-000011000000}">
      <text>
        <r>
          <rPr>
            <sz val="11"/>
            <color theme="1"/>
            <rFont val="Arial"/>
            <scheme val="minor"/>
          </rPr>
          <t>======
Tassir Fund Explanation:
This is based on an average of 30 days per month, and is calculated by dividing your total sales volumes by 30.</t>
        </r>
      </text>
    </comment>
    <comment ref="B30" authorId="0" shapeId="0" xr:uid="{00000000-0006-0000-0500-000002000000}">
      <text>
        <r>
          <rPr>
            <sz val="11"/>
            <color theme="1"/>
            <rFont val="Arial"/>
            <scheme val="minor"/>
          </rPr>
          <t>======
Tassir Fund Explanation:
Month 1 will be the starting month that you selected above in Cell D16.</t>
        </r>
      </text>
    </comment>
    <comment ref="G46" authorId="0" shapeId="0" xr:uid="{00000000-0006-0000-0500-000013000000}">
      <text>
        <r>
          <rPr>
            <sz val="11"/>
            <color theme="1"/>
            <rFont val="Arial"/>
            <scheme val="minor"/>
          </rPr>
          <t>======
Tassir Fund Explanation:
These totals will automatically pull across into your Cash Flow Forecast.</t>
        </r>
      </text>
    </comment>
    <comment ref="H46" authorId="0" shapeId="0" xr:uid="{00000000-0006-0000-0500-000008000000}">
      <text>
        <r>
          <rPr>
            <sz val="11"/>
            <color theme="1"/>
            <rFont val="Arial"/>
            <scheme val="minor"/>
          </rPr>
          <t>======
Tassir Fund Explanation:
This is based on an average of 30 days per month, and is calculated by dividing your total sales values by 30.</t>
        </r>
      </text>
    </comment>
    <comment ref="B47" authorId="0" shapeId="0" xr:uid="{00000000-0006-0000-0500-00000C000000}">
      <text>
        <r>
          <rPr>
            <sz val="11"/>
            <color theme="1"/>
            <rFont val="Arial"/>
            <scheme val="minor"/>
          </rPr>
          <t>======
Tassir Fund Explanation:
Month 1 will be the starting month that you selected above in Cell D16.</t>
        </r>
      </text>
    </comment>
    <comment ref="G63" authorId="0" shapeId="0" xr:uid="{00000000-0006-0000-0500-000006000000}">
      <text>
        <r>
          <rPr>
            <sz val="11"/>
            <color theme="1"/>
            <rFont val="Arial"/>
            <scheme val="minor"/>
          </rPr>
          <t>======
Tassir Fund Explanation:
These totals will automatically pull across into your Cash Flow Forecast.</t>
        </r>
      </text>
    </comment>
    <comment ref="H63" authorId="0" shapeId="0" xr:uid="{00000000-0006-0000-0500-000001000000}">
      <text>
        <r>
          <rPr>
            <sz val="11"/>
            <color theme="1"/>
            <rFont val="Arial"/>
            <scheme val="minor"/>
          </rPr>
          <t>======
Tassir Fund Explanation:
This is based on an average of 30 days per month, and is calculated by dividing your total cost of sales by 30.</t>
        </r>
      </text>
    </comment>
    <comment ref="B64" authorId="0" shapeId="0" xr:uid="{00000000-0006-0000-0500-00000B000000}">
      <text>
        <r>
          <rPr>
            <sz val="11"/>
            <color theme="1"/>
            <rFont val="Arial"/>
            <scheme val="minor"/>
          </rPr>
          <t>======
Tassir Fund Explanation:
Month 1 will be the starting month that you selected above in Cell D11.</t>
        </r>
      </text>
    </comment>
    <comment ref="B80" authorId="0" shapeId="0" xr:uid="{00000000-0006-0000-0500-000003000000}">
      <text>
        <r>
          <rPr>
            <sz val="11"/>
            <color theme="1"/>
            <rFont val="Arial"/>
            <scheme val="minor"/>
          </rPr>
          <t>======
Tassir Fund Explanation:
This is a good place to write any notes that you want us to take into account when reviewing your Sales Assumptions
This might be if something needs further explanation or if you want to clearly reference a figure back to something in your Business Plan.</t>
        </r>
      </text>
    </comment>
  </commentList>
  <extLst>
    <ext xmlns:r="http://schemas.openxmlformats.org/officeDocument/2006/relationships" uri="GoogleSheetsCustomDataVersion2">
      <go:sheetsCustomData xmlns:go="http://customooxmlschemas.google.com/" r:id="rId1" roundtripDataSignature="AMtx7miKy075YkpzDXEJOg9+hJqRsCtTog=="/>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23" authorId="0" shapeId="0" xr:uid="{00000000-0006-0000-0600-000003000000}">
      <text>
        <r>
          <rPr>
            <sz val="11"/>
            <color theme="1"/>
            <rFont val="Arial"/>
            <scheme val="minor"/>
          </rPr>
          <t>======
Tassir Fund Explanation:
Your forecast will run for 12-months from the start month you choose. This may be the month you expect to start your business or, if you have already started trading, the month you would like to receive the financing, if successful.
Click on the cell to reveal a drop down list.</t>
        </r>
      </text>
    </comment>
    <comment ref="C25" authorId="0" shapeId="0" xr:uid="{00000000-0006-0000-0600-000006000000}">
      <text>
        <r>
          <rPr>
            <sz val="11"/>
            <color theme="1"/>
            <rFont val="Arial"/>
            <scheme val="minor"/>
          </rPr>
          <t>======
Tassir Fund Explanation:
This is where you list any money that you have coming in to your business such as product or service sales, equity or other investments and your Start Up financing.
The number of items you include will depend on your business model, but a typical revenue section usually includes between three and six items. If any of the pre-listed items are not relevant to your business, simply mark '0' in in the value field; and equally, if there are any items missing from the list, you can add them in the free fields at the bottom of the table.</t>
        </r>
      </text>
    </comment>
    <comment ref="D25" authorId="0" shapeId="0" xr:uid="{00000000-0006-0000-0600-000011000000}">
      <text>
        <r>
          <rPr>
            <sz val="11"/>
            <color theme="1"/>
            <rFont val="Arial"/>
            <scheme val="minor"/>
          </rPr>
          <t>======
Tassir Fund Explanation:
Add a brief description for any items to help us understand each cash in-flow.</t>
        </r>
      </text>
    </comment>
    <comment ref="E25" authorId="0" shapeId="0" xr:uid="{00000000-0006-0000-0600-000010000000}">
      <text>
        <r>
          <rPr>
            <sz val="11"/>
            <color theme="1"/>
            <rFont val="Arial"/>
            <scheme val="minor"/>
          </rPr>
          <t>======
Tassir Fund Explanation:
Enter any money that you have prior to starting your 12-month forecast in this column. Leave it blank if this does not apply to some/any of your items.</t>
        </r>
      </text>
    </comment>
    <comment ref="R25" authorId="0" shapeId="0" xr:uid="{00000000-0006-0000-0600-000026000000}">
      <text>
        <r>
          <rPr>
            <sz val="11"/>
            <color theme="1"/>
            <rFont val="Arial"/>
            <scheme val="minor"/>
          </rPr>
          <t>======
Tassir Fund Explanation:
This column will give you the 12-month total for each of your cash in-flows.</t>
        </r>
      </text>
    </comment>
    <comment ref="C26" authorId="0" shapeId="0" xr:uid="{00000000-0006-0000-0600-000040000000}">
      <text>
        <r>
          <rPr>
            <sz val="11"/>
            <color theme="1"/>
            <rFont val="Arial"/>
            <scheme val="minor"/>
          </rPr>
          <t>======
Tassir Fund Explanation:
This is value of the sales you anticipate making in the next 12-months.
This row will auto-populate based on the figures you entered in the 'Sales Assumption' tab so there is no need to update these cells.</t>
        </r>
      </text>
    </comment>
    <comment ref="F26" authorId="0" shapeId="0" xr:uid="{00000000-0006-0000-0600-00001D000000}">
      <text>
        <r>
          <rPr>
            <sz val="11"/>
            <color theme="1"/>
            <rFont val="Arial"/>
            <scheme val="minor"/>
          </rPr>
          <t>======
Tassir Fund Explanation:
This row will auto-populate based on the figures you entered in the 'Sales Assumption' tab so there is no need to update these cells.</t>
        </r>
      </text>
    </comment>
    <comment ref="I26" authorId="0" shapeId="0" xr:uid="{00000000-0006-0000-0600-000039000000}">
      <text>
        <r>
          <rPr>
            <sz val="11"/>
            <color theme="1"/>
            <rFont val="Arial"/>
            <scheme val="minor"/>
          </rPr>
          <t>======
Tassir Fund Explanation:
This row will auto-populate based on the figures you entered in the 'Sales Assumption' tab so there is no need to update these cells.</t>
        </r>
      </text>
    </comment>
    <comment ref="J26" authorId="0" shapeId="0" xr:uid="{00000000-0006-0000-0600-000041000000}">
      <text>
        <r>
          <rPr>
            <sz val="11"/>
            <color theme="1"/>
            <rFont val="Arial"/>
            <scheme val="minor"/>
          </rPr>
          <t>======
Tassir Fund Explanation:
This row will auto-populate based on the figures you entered in the 'Sales Assumption' tab so there is no need to update these cells.</t>
        </r>
      </text>
    </comment>
    <comment ref="K26" authorId="0" shapeId="0" xr:uid="{00000000-0006-0000-0600-000007000000}">
      <text>
        <r>
          <rPr>
            <sz val="11"/>
            <color theme="1"/>
            <rFont val="Arial"/>
            <scheme val="minor"/>
          </rPr>
          <t>======
Tassir Fund Explanation:
This row will auto-populate based on the figures you entered in the 'Sales Assumption' tab so there is no need to update these cells.</t>
        </r>
      </text>
    </comment>
    <comment ref="L26" authorId="0" shapeId="0" xr:uid="{00000000-0006-0000-0600-000027000000}">
      <text>
        <r>
          <rPr>
            <sz val="11"/>
            <color theme="1"/>
            <rFont val="Arial"/>
            <scheme val="minor"/>
          </rPr>
          <t>======
Tassir Fund Explanation:
This row will auto-populate based on the figures you entered in the 'Sales Assumption' tab so there is no need to update these cells.</t>
        </r>
      </text>
    </comment>
    <comment ref="M26" authorId="0" shapeId="0" xr:uid="{00000000-0006-0000-0600-000030000000}">
      <text>
        <r>
          <rPr>
            <sz val="11"/>
            <color theme="1"/>
            <rFont val="Arial"/>
            <scheme val="minor"/>
          </rPr>
          <t>======
Tassir Fund Explanation:
This row will auto-populate based on the figures you entered in the 'Sales Assumption' tab so there is no need to update these cells.</t>
        </r>
      </text>
    </comment>
    <comment ref="N26" authorId="0" shapeId="0" xr:uid="{00000000-0006-0000-0600-00000D000000}">
      <text>
        <r>
          <rPr>
            <sz val="11"/>
            <color theme="1"/>
            <rFont val="Arial"/>
            <scheme val="minor"/>
          </rPr>
          <t>======
Tassir Fund Explanation:
This row will auto-populate based on the figures you entered in the 'Sales Assumption' tab so there is no need to update these cells.</t>
        </r>
      </text>
    </comment>
    <comment ref="O26" authorId="0" shapeId="0" xr:uid="{00000000-0006-0000-0600-000017000000}">
      <text>
        <r>
          <rPr>
            <sz val="11"/>
            <color theme="1"/>
            <rFont val="Arial"/>
            <scheme val="minor"/>
          </rPr>
          <t>======
Tassir Fund Explanation:
This row will auto-populate based on the figures you entered in the 'Sales Assumption' tab so there is no need to update these cells.</t>
        </r>
      </text>
    </comment>
    <comment ref="P26" authorId="0" shapeId="0" xr:uid="{00000000-0006-0000-0600-00000E000000}">
      <text>
        <r>
          <rPr>
            <sz val="11"/>
            <color theme="1"/>
            <rFont val="Arial"/>
            <scheme val="minor"/>
          </rPr>
          <t>======
Tassir Fund Explanation:
This row will auto-populate based on the figures you entered in the 'Sales Assumption' tab so there is no need to update these cells.</t>
        </r>
      </text>
    </comment>
    <comment ref="Q26" authorId="0" shapeId="0" xr:uid="{00000000-0006-0000-0600-00003D000000}">
      <text>
        <r>
          <rPr>
            <sz val="11"/>
            <color theme="1"/>
            <rFont val="Arial"/>
            <scheme val="minor"/>
          </rPr>
          <t>======
Tassir Fund Explanation:
This row will auto-populate based on the figures you entered in the 'Sales Assumption' tab so there is no need to update these cells.</t>
        </r>
      </text>
    </comment>
    <comment ref="C28" authorId="0" shapeId="0" xr:uid="{00000000-0006-0000-0600-000043000000}">
      <text>
        <r>
          <rPr>
            <sz val="11"/>
            <color theme="1"/>
            <rFont val="Arial"/>
            <scheme val="minor"/>
          </rPr>
          <t>======
Tassir Fund Explanation:
This might be money that you have personally put into the business or money that your business partners, private investors or other individuals have contributed. This could also be money that you have been gifted or inherited.</t>
        </r>
      </text>
    </comment>
    <comment ref="C29" authorId="0" shapeId="0" xr:uid="{00000000-0006-0000-0600-000013000000}">
      <text>
        <r>
          <rPr>
            <sz val="11"/>
            <color theme="1"/>
            <rFont val="Arial"/>
            <scheme val="minor"/>
          </rPr>
          <t>======
Tassir Fund Explanation:
An asset is an item or resource with value that you own and control and which has the potential to help you generate cash flow, reduce expenses or improve your sales in the future. 
For example, this could be a vehicle, equipment or raw stock that you have purchased to produce your goods and/or services. 
Please note, in order to balance this source of revenue, it will also be automatically reflected in the cash out-flows section of your cash flow forecast down below. That's because any value coming into the business has to have come out of somewhere.</t>
        </r>
      </text>
    </comment>
    <comment ref="C30" authorId="0" shapeId="0" xr:uid="{00000000-0006-0000-0600-00003A000000}">
      <text>
        <r>
          <rPr>
            <sz val="11"/>
            <color theme="1"/>
            <rFont val="Arial"/>
            <scheme val="minor"/>
          </rPr>
          <t>======
Tassir Fund Explanation:
Use these fields if your business has any other income or cash in-flows that are not covered in the above. 
Provide a description of these items in the next field.</t>
        </r>
      </text>
    </comment>
    <comment ref="C31" authorId="0" shapeId="0" xr:uid="{00000000-0006-0000-0600-00000C000000}">
      <text>
        <r>
          <rPr>
            <sz val="11"/>
            <color theme="1"/>
            <rFont val="Arial"/>
            <scheme val="minor"/>
          </rPr>
          <t>======
Tassir Fund Explanation:
Use these fields if your business has any other income or cash in-flows that are not covered in the above. 
Provide a description of these items in the next field.</t>
        </r>
      </text>
    </comment>
    <comment ref="C32" authorId="0" shapeId="0" xr:uid="{00000000-0006-0000-0600-000047000000}">
      <text>
        <r>
          <rPr>
            <sz val="11"/>
            <color theme="1"/>
            <rFont val="Arial"/>
            <scheme val="minor"/>
          </rPr>
          <t>======
Tassir Fund Explanation:
Use these fields if your business has any other income or cash in-flows that are not covered in the above. 
Provide a description of these items in the next field.</t>
        </r>
      </text>
    </comment>
    <comment ref="C33" authorId="0" shapeId="0" xr:uid="{00000000-0006-0000-0600-000034000000}">
      <text>
        <r>
          <rPr>
            <sz val="11"/>
            <color theme="1"/>
            <rFont val="Arial"/>
            <scheme val="minor"/>
          </rPr>
          <t>======
Tassir Fund Explanation:
Use these fields if your business has any other income or cash in-flows that are not covered in the above. 
Provide a description of these items in the next field.</t>
        </r>
      </text>
    </comment>
    <comment ref="C34" authorId="0" shapeId="0" xr:uid="{00000000-0006-0000-0600-000019000000}">
      <text>
        <r>
          <rPr>
            <sz val="11"/>
            <color theme="1"/>
            <rFont val="Arial"/>
            <scheme val="minor"/>
          </rPr>
          <t>======
Tassir Fund Explanation:
Use these fields if your business has any other income or cash in-flows that are not covered in the above. 
Provide a description of these items in the next field.</t>
        </r>
      </text>
    </comment>
    <comment ref="C35" authorId="0" shapeId="0" xr:uid="{00000000-0006-0000-0600-000004000000}">
      <text>
        <r>
          <rPr>
            <sz val="11"/>
            <color theme="1"/>
            <rFont val="Arial"/>
            <scheme val="minor"/>
          </rPr>
          <t>======
Tassir Fund Explanation:
Use these fields if your business has any other income or cash in-flows that are not covered in the above. 
Provide a description of these items in the next field.</t>
        </r>
      </text>
    </comment>
    <comment ref="C36" authorId="0" shapeId="0" xr:uid="{00000000-0006-0000-0600-000042000000}">
      <text>
        <r>
          <rPr>
            <sz val="11"/>
            <color theme="1"/>
            <rFont val="Arial"/>
            <scheme val="minor"/>
          </rPr>
          <t>======
Tassir Fund Explanation:
Use these fields if your business has any other income or cash in-flows that are not covered in the above. 
Provide a description of these items in the next field.</t>
        </r>
      </text>
    </comment>
    <comment ref="C37" authorId="0" shapeId="0" xr:uid="{00000000-0006-0000-0600-00003C000000}">
      <text>
        <r>
          <rPr>
            <sz val="11"/>
            <color theme="1"/>
            <rFont val="Arial"/>
            <scheme val="minor"/>
          </rPr>
          <t>======
Tassir Fund Explanation:
Your total cash in-flow is made up of all your individual sources of revenue added together.</t>
        </r>
      </text>
    </comment>
    <comment ref="C41" authorId="0" shapeId="0" xr:uid="{00000000-0006-0000-0600-000025000000}">
      <text>
        <r>
          <rPr>
            <sz val="11"/>
            <color theme="1"/>
            <rFont val="Arial"/>
            <scheme val="minor"/>
          </rPr>
          <t>======
Tassir Fund Explanation: 
This is where you list any of the costs your business incurs, how frequently it incurs them and when these costs will take place. 
The number of items you include will depend on your business model.
If any of the pre-listed items are not relevant to your business, simply mark '0' in in the value field; and equally, if there are any items missing from the list, you can add them in the free fields at the bottom of the table.</t>
        </r>
      </text>
    </comment>
    <comment ref="D41" authorId="0" shapeId="0" xr:uid="{00000000-0006-0000-0600-00003F000000}">
      <text>
        <r>
          <rPr>
            <sz val="11"/>
            <color theme="1"/>
            <rFont val="Arial"/>
            <scheme val="minor"/>
          </rPr>
          <t>======
Tassir Fund Explanation: 
Add a brief description for any items to help your Business Adviser understand each cash out-flow.</t>
        </r>
      </text>
    </comment>
    <comment ref="E41" authorId="0" shapeId="0" xr:uid="{00000000-0006-0000-0600-000029000000}">
      <text>
        <r>
          <rPr>
            <sz val="11"/>
            <color theme="1"/>
            <rFont val="Arial"/>
            <scheme val="minor"/>
          </rPr>
          <t>======
Tassir Fund Explanation: 
Enter any expenses that you have prior to starting your 12-month forecast in this column. Leave it blank if this does not apply to some/any of your items.</t>
        </r>
      </text>
    </comment>
    <comment ref="R41" authorId="0" shapeId="0" xr:uid="{00000000-0006-0000-0600-000023000000}">
      <text>
        <r>
          <rPr>
            <sz val="11"/>
            <color theme="1"/>
            <rFont val="Arial"/>
            <scheme val="minor"/>
          </rPr>
          <t>======
Tassir Fund Explanation: 
This row will auto-populate based on the figures you entered in the 'Sales Assumption' tab so there is no need to update these cells.</t>
        </r>
      </text>
    </comment>
    <comment ref="C42" authorId="0" shapeId="0" xr:uid="{00000000-0006-0000-0600-00001C000000}">
      <text>
        <r>
          <rPr>
            <sz val="11"/>
            <color theme="1"/>
            <rFont val="Arial"/>
            <scheme val="minor"/>
          </rPr>
          <t>======
Tassir Fund Explanation:
This is costs you expect to incur in order to produce all of your anticipated sales for the next 12-months. 
This row will auto-populate based on the figures you entered in the 'Sales Assumption' tab so there is no need to update these cells.</t>
        </r>
      </text>
    </comment>
    <comment ref="F42" authorId="0" shapeId="0" xr:uid="{00000000-0006-0000-0600-00000B000000}">
      <text>
        <r>
          <rPr>
            <sz val="11"/>
            <color theme="1"/>
            <rFont val="Arial"/>
            <scheme val="minor"/>
          </rPr>
          <t>======
Tassir Fund Explanation: 
This row will auto-populate based on the figures you entered in the 'Sales Assumption' tab so there is no need to update these cells.</t>
        </r>
      </text>
    </comment>
    <comment ref="G42" authorId="0" shapeId="0" xr:uid="{00000000-0006-0000-0600-000022000000}">
      <text>
        <r>
          <rPr>
            <sz val="11"/>
            <color theme="1"/>
            <rFont val="Arial"/>
            <scheme val="minor"/>
          </rPr>
          <t>======
Tassir Fund Explanation: 
This row will auto-populate based on the figures you entered in the 'Sales Assumption' tab so there is no need to update these cells.</t>
        </r>
      </text>
    </comment>
    <comment ref="H42" authorId="0" shapeId="0" xr:uid="{00000000-0006-0000-0600-000020000000}">
      <text>
        <r>
          <rPr>
            <sz val="11"/>
            <color theme="1"/>
            <rFont val="Arial"/>
            <scheme val="minor"/>
          </rPr>
          <t>======
Tassir Fund Explanation: 
This row will auto-populate based on the figures you entered in the 'Sales Assumption' tab so there is no need to update these cells.</t>
        </r>
      </text>
    </comment>
    <comment ref="I42" authorId="0" shapeId="0" xr:uid="{00000000-0006-0000-0600-00002F000000}">
      <text>
        <r>
          <rPr>
            <sz val="11"/>
            <color theme="1"/>
            <rFont val="Arial"/>
            <scheme val="minor"/>
          </rPr>
          <t>======
Tassir Fund Explanation: 
This row will auto-populate based on the figures you entered in the 'Sales Assumption' tab so there is no need to update these cells.</t>
        </r>
      </text>
    </comment>
    <comment ref="J42" authorId="0" shapeId="0" xr:uid="{00000000-0006-0000-0600-000046000000}">
      <text>
        <r>
          <rPr>
            <sz val="11"/>
            <color theme="1"/>
            <rFont val="Arial"/>
            <scheme val="minor"/>
          </rPr>
          <t>======
Tassir Fund Explanation: 
This row will auto-populate based on the figures you entered in the 'Sales Assumption' tab so there is no need to update these cells.</t>
        </r>
      </text>
    </comment>
    <comment ref="K42" authorId="0" shapeId="0" xr:uid="{00000000-0006-0000-0600-00001F000000}">
      <text>
        <r>
          <rPr>
            <sz val="11"/>
            <color theme="1"/>
            <rFont val="Arial"/>
            <scheme val="minor"/>
          </rPr>
          <t>======
Tassir Fund Explanation: 
This row will auto-populate based on the figures you entered in the 'Sales Assumption' tab so there is no need to update these cells.</t>
        </r>
      </text>
    </comment>
    <comment ref="L42" authorId="0" shapeId="0" xr:uid="{00000000-0006-0000-0600-000009000000}">
      <text>
        <r>
          <rPr>
            <sz val="11"/>
            <color theme="1"/>
            <rFont val="Arial"/>
            <scheme val="minor"/>
          </rPr>
          <t>======
Tassir Fund Explanation: 
This row will auto-populate based on the figures you entered in the 'Sales Assumption' tab so there is no need to update these cells.</t>
        </r>
      </text>
    </comment>
    <comment ref="M42" authorId="0" shapeId="0" xr:uid="{00000000-0006-0000-0600-00001E000000}">
      <text>
        <r>
          <rPr>
            <sz val="11"/>
            <color theme="1"/>
            <rFont val="Arial"/>
            <scheme val="minor"/>
          </rPr>
          <t>======
Tassir Fund Explanation: 
This row will auto-populate based on the figures you entered in the 'Sales Assumption' tab so there is no need to update these cells.</t>
        </r>
      </text>
    </comment>
    <comment ref="N42" authorId="0" shapeId="0" xr:uid="{00000000-0006-0000-0600-000044000000}">
      <text>
        <r>
          <rPr>
            <sz val="11"/>
            <color theme="1"/>
            <rFont val="Arial"/>
            <scheme val="minor"/>
          </rPr>
          <t>======
Tassir Fund Explanation: 
This row will auto-populate based on the figures you entered in the 'Sales Assumption' tab so there is no need to update these cells.</t>
        </r>
      </text>
    </comment>
    <comment ref="O42" authorId="0" shapeId="0" xr:uid="{00000000-0006-0000-0600-000014000000}">
      <text>
        <r>
          <rPr>
            <sz val="11"/>
            <color theme="1"/>
            <rFont val="Arial"/>
            <scheme val="minor"/>
          </rPr>
          <t>======
Tassir Fund Explanation: 
This row will auto-populate based on the figures you entered in the 'Sales Assumption' tab so there is no need to update these cells.</t>
        </r>
      </text>
    </comment>
    <comment ref="P42" authorId="0" shapeId="0" xr:uid="{00000000-0006-0000-0600-000012000000}">
      <text>
        <r>
          <rPr>
            <sz val="11"/>
            <color theme="1"/>
            <rFont val="Arial"/>
            <scheme val="minor"/>
          </rPr>
          <t>======
Tassir Fund Explanation: 
This row will auto-populate based on the figures you entered in the 'Sales Assumption' tab so there is no need to update these cells.</t>
        </r>
      </text>
    </comment>
    <comment ref="Q42" authorId="0" shapeId="0" xr:uid="{00000000-0006-0000-0600-00000A000000}">
      <text>
        <r>
          <rPr>
            <sz val="11"/>
            <color theme="1"/>
            <rFont val="Arial"/>
            <scheme val="minor"/>
          </rPr>
          <t>======
Tassir Fund Explanation: 
This row will auto-populate based on the figures you entered in the 'Sales Assumption' tab so there is no need to update these cells.</t>
        </r>
      </text>
    </comment>
    <comment ref="C43" authorId="0" shapeId="0" xr:uid="{00000000-0006-0000-0600-00002D000000}">
      <text>
        <r>
          <rPr>
            <sz val="11"/>
            <color theme="1"/>
            <rFont val="Arial"/>
            <scheme val="minor"/>
          </rPr>
          <t xml:space="preserve">======
Tassir Fund Explanation:
The purchase of new assets or resources with value that you own and control and have the potential to help you generate cash flow, reduce expenses or improve your sales in the future need to be reflected in your cash-out flows. </t>
        </r>
      </text>
    </comment>
    <comment ref="C44" authorId="0" shapeId="0" xr:uid="{00000000-0006-0000-0600-000038000000}">
      <text>
        <r>
          <rPr>
            <sz val="11"/>
            <color theme="1"/>
            <rFont val="Arial"/>
            <scheme val="minor"/>
          </rPr>
          <t>======
Tassir Fund Explanation: 
You may be leasing your own venue, paying a membership fee to a hotdesking work hub, or working in a retail space. What cost do you incur to do this each month?</t>
        </r>
      </text>
    </comment>
    <comment ref="C45" authorId="0" shapeId="0" xr:uid="{00000000-0006-0000-0600-000031000000}">
      <text>
        <r>
          <rPr>
            <sz val="11"/>
            <color theme="1"/>
            <rFont val="Arial"/>
            <scheme val="minor"/>
          </rPr>
          <t>======
Tassir Fund Explanation: 
If you have a business premises or work from a home office, then it is likely that you are or will in future have to pay business rates to your local council.</t>
        </r>
      </text>
    </comment>
    <comment ref="C46" authorId="0" shapeId="0" xr:uid="{00000000-0006-0000-0600-000018000000}">
      <text>
        <r>
          <rPr>
            <sz val="11"/>
            <color theme="1"/>
            <rFont val="Arial"/>
            <scheme val="minor"/>
          </rPr>
          <t>======
Tassir Fund Explanation: 
You can group all of your utilities together into one monthly line item. 
This might include things like your gas, electricity or water payments you make for your business. 
If you work from your home office, you may be entitled to charge a portion of your utilities expenses against the business.</t>
        </r>
      </text>
    </comment>
    <comment ref="C47" authorId="0" shapeId="0" xr:uid="{00000000-0006-0000-0600-000005000000}">
      <text>
        <r>
          <rPr>
            <sz val="11"/>
            <color theme="1"/>
            <rFont val="Arial"/>
            <scheme val="minor"/>
          </rPr>
          <t>======
Tassir Fund Explanation:
If you haven't already, it is important to consider business insurance to cover you for any range of circumstances that may emerge that are out of your control.
This could be anything from premises, stock or equipment insurance to personal or employee liability insurance.</t>
        </r>
      </text>
    </comment>
    <comment ref="C48" authorId="0" shapeId="0" xr:uid="{00000000-0006-0000-0600-000033000000}">
      <text>
        <r>
          <rPr>
            <sz val="11"/>
            <color theme="1"/>
            <rFont val="Arial"/>
            <scheme val="minor"/>
          </rPr>
          <t>======
Tassir Fund Explanation: 
Telephone and internet access is likely to be essential for almost every business type. 
Think about all the costs you currently incur or will incur in the next 12-months for this line item across your business, including the cost for each individual staff member if relevant.</t>
        </r>
      </text>
    </comment>
    <comment ref="C49" authorId="0" shapeId="0" xr:uid="{00000000-0006-0000-0600-00002A000000}">
      <text>
        <r>
          <rPr>
            <sz val="11"/>
            <color theme="1"/>
            <rFont val="Arial"/>
            <scheme val="minor"/>
          </rPr>
          <t>======
Tassir Fund Explanation: 
Think about what you have detailed in your business plan. What are the regular marketing and advertising costs that you incur to promote your business and drive sales?</t>
        </r>
      </text>
    </comment>
    <comment ref="C50" authorId="0" shapeId="0" xr:uid="{00000000-0006-0000-0600-000002000000}">
      <text>
        <r>
          <rPr>
            <sz val="11"/>
            <color theme="1"/>
            <rFont val="Arial"/>
            <scheme val="minor"/>
          </rPr>
          <t>======
Tassir Fund Explanation: 
If you use a vehicle to operate your business, how much do you spend each month on fuel, insurance, registration, repairs?</t>
        </r>
      </text>
    </comment>
    <comment ref="C51" authorId="0" shapeId="0" xr:uid="{00000000-0006-0000-0600-00000F000000}">
      <text>
        <r>
          <rPr>
            <sz val="11"/>
            <color theme="1"/>
            <rFont val="Arial"/>
            <scheme val="minor"/>
          </rPr>
          <t>======
Tassir Fund Explanation: 
This is the cost of purchasing or leasing equipment to produce your product(s) and/or service(s), or the use of software to support you in delivering your product(s) and/or service(s).</t>
        </r>
      </text>
    </comment>
    <comment ref="C52" authorId="0" shapeId="0" xr:uid="{00000000-0006-0000-0600-000008000000}">
      <text>
        <r>
          <rPr>
            <sz val="11"/>
            <color theme="1"/>
            <rFont val="Arial"/>
            <scheme val="minor"/>
          </rPr>
          <t>======
Tassir Fund Explanation: 
Every business incurs administrative costs, whether it is postage stamps to send out your product(s) and/or service(s), stationery products for you and your team, or printing facilities.</t>
        </r>
      </text>
    </comment>
    <comment ref="C53" authorId="0" shapeId="0" xr:uid="{00000000-0006-0000-0600-000021000000}">
      <text>
        <r>
          <rPr>
            <sz val="11"/>
            <color theme="1"/>
            <rFont val="Arial"/>
            <scheme val="minor"/>
          </rPr>
          <t>======
Tassir Fund Explanation: 
If you run a product based business then you may incur monthly fees for transport and delivery of your goods.</t>
        </r>
      </text>
    </comment>
    <comment ref="C54" authorId="0" shapeId="0" xr:uid="{00000000-0006-0000-0600-00001B000000}">
      <text>
        <r>
          <rPr>
            <sz val="11"/>
            <color theme="1"/>
            <rFont val="Arial"/>
            <scheme val="minor"/>
          </rPr>
          <t>======
Tassir Fund Explanation: 
Think about any professional services you need to use in order to manage your business. This might be on a retainer or ad-hoc basis.
For example, a lawyer, accountant, designer or marketing consultant.</t>
        </r>
      </text>
    </comment>
    <comment ref="C55" authorId="0" shapeId="0" xr:uid="{00000000-0006-0000-0600-00002B000000}">
      <text>
        <r>
          <rPr>
            <sz val="11"/>
            <color theme="1"/>
            <rFont val="Arial"/>
            <scheme val="minor"/>
          </rPr>
          <t>======
Tassir Fund Explanation: 
This is for any additional money you would like to take from the business as your salary, above and beyond your Personal Survival Budget (PSB) needs. 
For example, if your PSB is currently in surplus (you already have enough money to meet your personal expenses) but you would like to take a further ₦200,000 for yourself from the business each month, then this should be added in here.</t>
        </r>
      </text>
    </comment>
    <comment ref="C56" authorId="0" shapeId="0" xr:uid="{00000000-0006-0000-0600-000035000000}">
      <text>
        <r>
          <rPr>
            <sz val="11"/>
            <color theme="1"/>
            <rFont val="Arial"/>
            <scheme val="minor"/>
          </rPr>
          <t>======
Tassir Fund Explanation:
If you hire staff, whether full time or part time, then this is where you can reflect the amount of money you spend each month on staff salaries, national insurance contributions and staff pensions etc.</t>
        </r>
      </text>
    </comment>
    <comment ref="C57" authorId="0" shapeId="0" xr:uid="{00000000-0006-0000-0600-00002C000000}">
      <text>
        <r>
          <rPr>
            <sz val="11"/>
            <color theme="1"/>
            <rFont val="Arial"/>
            <scheme val="minor"/>
          </rPr>
          <t>======
Tassir Fund Explanation: 
This should be the monthly amount you pay for your Start Up facility amount</t>
        </r>
      </text>
    </comment>
    <comment ref="C58" authorId="0" shapeId="0" xr:uid="{00000000-0006-0000-0600-000016000000}">
      <text>
        <r>
          <rPr>
            <sz val="11"/>
            <color theme="1"/>
            <rFont val="Arial"/>
            <scheme val="minor"/>
          </rPr>
          <t>======
Tassir Fund Explanation: 
Use these fields if your business has any other expenses or cash out-flows that are not covered in the above. 
Provide a description of these items in the next field.</t>
        </r>
      </text>
    </comment>
    <comment ref="C59" authorId="0" shapeId="0" xr:uid="{00000000-0006-0000-0600-00001A000000}">
      <text>
        <r>
          <rPr>
            <sz val="11"/>
            <color theme="1"/>
            <rFont val="Arial"/>
            <scheme val="minor"/>
          </rPr>
          <t>======
Tassir Fund Explanation: 
Use these fields if your business has any other expenses or cash out-flows that are not covered in the above. 
Provide a description of these items in the next field.</t>
        </r>
      </text>
    </comment>
    <comment ref="C60" authorId="0" shapeId="0" xr:uid="{00000000-0006-0000-0600-00003E000000}">
      <text>
        <r>
          <rPr>
            <sz val="11"/>
            <color theme="1"/>
            <rFont val="Arial"/>
            <scheme val="minor"/>
          </rPr>
          <t>======
Tassir Fund Explanation: 
Use these fields if your business has any other expenses or cash out-flows that are not covered in the above. 
Provide a description of these items in the next field.</t>
        </r>
      </text>
    </comment>
    <comment ref="C61" authorId="0" shapeId="0" xr:uid="{00000000-0006-0000-0600-000001000000}">
      <text>
        <r>
          <rPr>
            <sz val="11"/>
            <color theme="1"/>
            <rFont val="Arial"/>
            <scheme val="minor"/>
          </rPr>
          <t>======
Tassir Fund Explanation: 
Use these fields if your business has any other expenses or cash out-flows that are not covered in the above. 
Provide a description of these items in the next field.</t>
        </r>
      </text>
    </comment>
    <comment ref="C62" authorId="0" shapeId="0" xr:uid="{00000000-0006-0000-0600-000024000000}">
      <text>
        <r>
          <rPr>
            <sz val="11"/>
            <color theme="1"/>
            <rFont val="Arial"/>
            <scheme val="minor"/>
          </rPr>
          <t>======
Tassir Fund Explanation: 
Use these fields if your business has any other expenses or cash out-flows that are not covered in the above. 
Provide a description of these items in the next field.</t>
        </r>
      </text>
    </comment>
    <comment ref="C63" authorId="0" shapeId="0" xr:uid="{00000000-0006-0000-0600-000032000000}">
      <text>
        <r>
          <rPr>
            <sz val="11"/>
            <color theme="1"/>
            <rFont val="Arial"/>
            <scheme val="minor"/>
          </rPr>
          <t>======
Tassir Fund Explanation: 
Your total cash out-flow is made up of all your expenses added together.</t>
        </r>
      </text>
    </comment>
    <comment ref="D65" authorId="0" shapeId="0" xr:uid="{00000000-0006-0000-0600-000045000000}">
      <text>
        <r>
          <rPr>
            <sz val="11"/>
            <color theme="1"/>
            <rFont val="Arial"/>
            <scheme val="minor"/>
          </rPr>
          <t>======
Tassir Fund Explanation:
Your net cash flow tells you the difference between what is coming in and what is going out of your business on a monthly basis.</t>
        </r>
      </text>
    </comment>
    <comment ref="D67" authorId="0" shapeId="0" xr:uid="{00000000-0006-0000-0600-00003B000000}">
      <text>
        <r>
          <rPr>
            <sz val="11"/>
            <color theme="1"/>
            <rFont val="Arial"/>
            <scheme val="minor"/>
          </rPr>
          <t>======
Tassir Fund Explanation:
This is the amount of money that you have available for your business at the start of each month. You'll see this number will auto-update for each month, based on the previous months' cash flow.</t>
        </r>
      </text>
    </comment>
    <comment ref="D69" authorId="0" shapeId="0" xr:uid="{00000000-0006-0000-0600-000028000000}">
      <text>
        <r>
          <rPr>
            <sz val="11"/>
            <color theme="1"/>
            <rFont val="Arial"/>
            <scheme val="minor"/>
          </rPr>
          <t>======
Tassir Fund Explanation: 
This is your anticipated financial position at the end of each month, once you have brought in all your revenue, paid all your expenses and balanced your books. 
This figure is calculated by adding together whatever money is recorded in your net cash flow for a particular month with the opening balance at the start of that month.</t>
        </r>
      </text>
    </comment>
    <comment ref="D76" authorId="0" shapeId="0" xr:uid="{00000000-0006-0000-0600-000036000000}">
      <text>
        <r>
          <rPr>
            <sz val="11"/>
            <color theme="1"/>
            <rFont val="Arial"/>
            <scheme val="minor"/>
          </rPr>
          <t>======
Tassir Fund Explanation: 
This is a good place to write any notes that you want us to take into account when reviewing your Cash Flow Forecast.
This might be if something needs further explanation or if you want to more clearly reference a figure back to something in your Business Plan.</t>
        </r>
      </text>
    </comment>
  </commentList>
  <extLst>
    <ext xmlns:r="http://schemas.openxmlformats.org/officeDocument/2006/relationships" uri="GoogleSheetsCustomDataVersion2">
      <go:sheetsCustomData xmlns:go="http://customooxmlschemas.google.com/" r:id="rId1" roundtripDataSignature="AMtx7mjh2eLPbcTpLdIsbTQQcMIZw5tLsw=="/>
    </ext>
  </extLst>
</comments>
</file>

<file path=xl/sharedStrings.xml><?xml version="1.0" encoding="utf-8"?>
<sst xmlns="http://schemas.openxmlformats.org/spreadsheetml/2006/main" count="307" uniqueCount="215">
  <si>
    <t>January</t>
  </si>
  <si>
    <t>February</t>
  </si>
  <si>
    <t>March</t>
  </si>
  <si>
    <t>April</t>
  </si>
  <si>
    <t>May</t>
  </si>
  <si>
    <t>June</t>
  </si>
  <si>
    <t>July</t>
  </si>
  <si>
    <t>August</t>
  </si>
  <si>
    <t>September</t>
  </si>
  <si>
    <t>October</t>
  </si>
  <si>
    <t>November</t>
  </si>
  <si>
    <t>December</t>
  </si>
  <si>
    <t>Name:</t>
  </si>
  <si>
    <t>Company Name:</t>
  </si>
  <si>
    <t>TIPS ON COMPLETING THE TEMPLATES</t>
  </si>
  <si>
    <t>*</t>
  </si>
  <si>
    <t>If any of the numbers you enter result in a negative balance, then this negative balance will be displayed in red to draw this to your attention. Ideally, you want to avoid negative totals or balances, so think about what you can feasibly change in order to achieve this. Alternatively please provide details of how this negative balance will be covered (i.e. Business overdraft etc.) within the commentary box provided;</t>
  </si>
  <si>
    <t>The templates list a range of common options but they might not all be applicable for you. Add or remove items as relevant to you and your business;</t>
  </si>
  <si>
    <t>Use the commentary box at the bottom of the templates to explain any assumptions you've made or notes you'd like to discuss with your Business Adviser;</t>
  </si>
  <si>
    <t>Excel Tips</t>
  </si>
  <si>
    <t>If you need to go to the next line in a cell or create another bullet point in the same cell, press and hold the Alt key and click the Enter key once. This will tab down to the next line but you will remain in the same cell. To save the changes you have made to the cell, press Enter once you are finished. Do not press Esc as this will delete your changes.</t>
  </si>
  <si>
    <t>Business Plan</t>
  </si>
  <si>
    <t xml:space="preserve"> - The content in the Business Plan below is the minimum requirement for completing the business viability part of your application;</t>
  </si>
  <si>
    <t xml:space="preserve"> - Please complete each field using the questions, prompts and examples as a guideline for the detail that we require;</t>
  </si>
  <si>
    <t>Guidance</t>
  </si>
  <si>
    <t>Describe your business, outlining the different product(s) and/or service(s) you offer:</t>
  </si>
  <si>
    <t>Things to consider:
- What products do you sell or what services do you provide?
- What percentage of the company do you own?
- Is the business already trading?
- Trading Entity (Limited company, sole trader or partnership etc.)
- Operational structure of business including any planned changes - for example do you have staff? if so, how many?
- Will/do you have Commercial Premises or is this a home based business?
- If commercial premises, please provide a head of terms, lease or storage agreement 
- Business performance (financially) to date if you have started trading
- Key Milestones achieved (for example you have created a website)
- If you have purchase orders, please provide evidence and the value of these purchase orders.</t>
  </si>
  <si>
    <t>Objectives:</t>
  </si>
  <si>
    <t>Short term (current year):</t>
  </si>
  <si>
    <t>Medium term (next 1 – 2 years):</t>
  </si>
  <si>
    <t>Objectives should be SMART: Specific, Measurable, Attainable, Realistic and Time bound
Examples:  
Increase revenue by 5% each of the next 4 quarters
Use suggestive selling to increase the total value of each sale by 10 percent by the end of the current fiscal year.
Send a service quality survey to every customer within 30 days of their first contact.</t>
  </si>
  <si>
    <t>Cost Description</t>
  </si>
  <si>
    <t>Rationale</t>
  </si>
  <si>
    <t>2. Your skills and experience</t>
  </si>
  <si>
    <t>Outline any previous experience, employment or other work that you have done that is relevant to your business:</t>
  </si>
  <si>
    <t>You may have:
Previously set up another business / a similar business.
Previously worked in the same sector for another business.
Had formal training / qualifications
Is there any training required that you do not have?
Personal traits that make you well suited to run the company (natural salesman, well organised, language, creative, analytical etc.).</t>
  </si>
  <si>
    <t>Outline any education or training you have had that is relevant to your business:</t>
  </si>
  <si>
    <t>Demographic details:</t>
  </si>
  <si>
    <t>Briefly describe your target customers:</t>
  </si>
  <si>
    <t>Look at your current customer base.
Analse your product/service.
Choose specific demographics to target.
Consider the psychographics of your target.
Evaluate your decision.</t>
  </si>
  <si>
    <t>What customer need or problem does your product(s) and/or service(s) address?</t>
  </si>
  <si>
    <t>Explain your approach to pricing your product(s) and/or service(s):</t>
  </si>
  <si>
    <t>What research have you conducted to understand your market, including your industry, regions, customers, competitors?</t>
  </si>
  <si>
    <t>Delete any answers not applicable to you and provide some description as relevant.</t>
  </si>
  <si>
    <t>Describe why there is a demand for the products/ services the business will be providing in the chosen locality. 
Things to consider may include, but not limited to:
- Clearly identify where you intend to trade and the potential market size/opportunity.
- Provide a list of your key competitors, highlight their strengths and weaknesses and identify the unique selling points of their own offering.
- Clearly describe the target audience, their motivations for 'buying' and any other key features that may assist you in reaching and converting these customers.
Show how you have undertaken market research to help you develop an understanding of the market, competitors and customers (e.g. surveys, opinion polls, focus groups, data gathering, mystery shopping etc). It is not about the activities themselves but rather the insights you have drawn from this market research and it should be clear how you are harnessing these within your plans.
Identify at least three sales/marketing tactics you are using or intend to use in order to reach their customers. Clearly describe how these activities will be carried out and measured.
Demonstrate that there is a market for your offering (e.g. expressions of interest, letters of intent, contracts in place, waiting list/requests for orders, creation of a community following, test trading  or sampling etc.).</t>
  </si>
  <si>
    <t>Competitor 1:</t>
  </si>
  <si>
    <t>Name, location, website:</t>
  </si>
  <si>
    <t>Average prices:</t>
  </si>
  <si>
    <t>Strengths:</t>
  </si>
  <si>
    <t>Weaknesses:</t>
  </si>
  <si>
    <t>Competitor 2:</t>
  </si>
  <si>
    <t>Your business:</t>
  </si>
  <si>
    <t>What sets your business apart from your competitors?</t>
  </si>
  <si>
    <t>Your strengths:</t>
  </si>
  <si>
    <t>Your weaknesses:</t>
  </si>
  <si>
    <t>Current or future opportunities:</t>
  </si>
  <si>
    <t>Current or future threats:</t>
  </si>
  <si>
    <t>How do you/ will you promote your business?</t>
  </si>
  <si>
    <t>Supplier / Relationship 1:</t>
  </si>
  <si>
    <t>Organisation:</t>
  </si>
  <si>
    <t>Delete any answers not applicable to you.</t>
  </si>
  <si>
    <t>Service provided:</t>
  </si>
  <si>
    <t>Key terms of the relationship:</t>
  </si>
  <si>
    <t>Supplier / Relationship 2:</t>
  </si>
  <si>
    <t>Other operational considerations:</t>
  </si>
  <si>
    <t>Do you currently employ staff?</t>
  </si>
  <si>
    <t>Full time:</t>
  </si>
  <si>
    <t>Part time:</t>
  </si>
  <si>
    <t>Describe the key responsibilities and skills you anticipate giving to these new staff:</t>
  </si>
  <si>
    <t>Where does or will your business operate from?</t>
  </si>
  <si>
    <t>What laws or regulations have you considered for your business and/or industry?</t>
  </si>
  <si>
    <t>What insurance do you currently have in place or do you intend to put in place for your business?</t>
  </si>
  <si>
    <t>Your back-up plan should highlight:</t>
  </si>
  <si>
    <t>Key:</t>
  </si>
  <si>
    <t>These cells auto-calculate - you don't need to edit these.</t>
  </si>
  <si>
    <t>Insert your own text/numbers into these cells as relevant.</t>
  </si>
  <si>
    <t>Description (as required)</t>
  </si>
  <si>
    <t>Enter other</t>
  </si>
  <si>
    <t>Your notes or commentary</t>
  </si>
  <si>
    <t>Use this space to explain any of the information you have provided in the fields above.</t>
  </si>
  <si>
    <t>Sales assumptions</t>
  </si>
  <si>
    <t>Select your starting month:</t>
  </si>
  <si>
    <t>1. Product breakdown</t>
  </si>
  <si>
    <t>Product / Service 1</t>
  </si>
  <si>
    <t>Product / Service 2</t>
  </si>
  <si>
    <t>Product / Service 3</t>
  </si>
  <si>
    <t>Product / Service 4</t>
  </si>
  <si>
    <t>Worked Example</t>
  </si>
  <si>
    <t>Product / Service name</t>
  </si>
  <si>
    <t>T-Shirts</t>
  </si>
  <si>
    <t>Sale price (per unit)</t>
  </si>
  <si>
    <t>Cost price (per unit)</t>
  </si>
  <si>
    <t>Gross Margin (per unit)</t>
  </si>
  <si>
    <t>2. Number of sales per month</t>
  </si>
  <si>
    <t>*Average sales volumes per day based on 30-days per month.</t>
  </si>
  <si>
    <t>Month</t>
  </si>
  <si>
    <t>Total sales volumes 
per month</t>
  </si>
  <si>
    <t>Average sales volumes
per day*</t>
  </si>
  <si>
    <t>You do not need to edit this section; this will auto-calculate based on your responses above. *Average sales value per day is based on 30 days per month.</t>
  </si>
  <si>
    <t>Average sales value
per day*</t>
  </si>
  <si>
    <t>Cost of sales</t>
  </si>
  <si>
    <t>You do not need to edit this section; this will auto-calculate based on your responses above. *Average cost of sales per day is based on 30 days per month.</t>
  </si>
  <si>
    <t>Average cost of sales
per day*</t>
  </si>
  <si>
    <t>12-Month Cash Flow Forecast</t>
  </si>
  <si>
    <t>Monthly repayment</t>
  </si>
  <si>
    <t>MONTHS</t>
  </si>
  <si>
    <t>Cash in-flows</t>
  </si>
  <si>
    <t>Starting point</t>
  </si>
  <si>
    <t>TOTAL</t>
  </si>
  <si>
    <t>Total anticipated sales</t>
  </si>
  <si>
    <t>n/a</t>
  </si>
  <si>
    <t>Other sources of cash or equity</t>
  </si>
  <si>
    <t>Total cash in-flows (A)</t>
  </si>
  <si>
    <t>Cash out-flows</t>
  </si>
  <si>
    <t>Total anticipated cost of sales</t>
  </si>
  <si>
    <t>Rent or premises costs</t>
  </si>
  <si>
    <t>Business rates for your business premises</t>
  </si>
  <si>
    <t>Utilities (gas, electricity, water)</t>
  </si>
  <si>
    <t>Insurance</t>
  </si>
  <si>
    <t>Telephone and internet</t>
  </si>
  <si>
    <t>Marketing and advertising expenses</t>
  </si>
  <si>
    <t>Vehicle running costs</t>
  </si>
  <si>
    <t>Equipment purchase or leasing</t>
  </si>
  <si>
    <t>Postage, printing, stationery</t>
  </si>
  <si>
    <t>Transport and delivery</t>
  </si>
  <si>
    <t>Professional fees (legal, accounting etc.)</t>
  </si>
  <si>
    <t>Your salary (over and above your PSB needs)*</t>
  </si>
  <si>
    <t>Staff costs</t>
  </si>
  <si>
    <t>Total cash out-flows (B)</t>
  </si>
  <si>
    <t>Your net cash flow (A-B)</t>
  </si>
  <si>
    <t>Your monthly opening business bank account balance</t>
  </si>
  <si>
    <t>Your closing cash position</t>
  </si>
  <si>
    <t>Stress test at 10% reduction in revenue</t>
  </si>
  <si>
    <t>Stress test at 15% reduction in revenue</t>
  </si>
  <si>
    <t>Stress test at 20% reduction in revenue</t>
  </si>
  <si>
    <t>Total sales value (₦)
per month</t>
  </si>
  <si>
    <t>Total cost of sales (₦)
per month</t>
  </si>
  <si>
    <t>Financing amount</t>
  </si>
  <si>
    <t>Financing term (months)</t>
  </si>
  <si>
    <t>Start Up Financing monthly repayment</t>
  </si>
  <si>
    <t>Value of your business financing</t>
  </si>
  <si>
    <t>Profit / Expected Return rate</t>
  </si>
  <si>
    <t>Existing assets for business purposes/proceeds</t>
  </si>
  <si>
    <t>New assets for business purposes / purchase</t>
  </si>
  <si>
    <t>Your Business Plan (BP) should detail your blueprint for how your business will operate. Your Business Plan is designed to help us determine whether or not your Business is viable and can sustainably produce sufficient profits to maintain your monthly Start Up Financing repayments.</t>
  </si>
  <si>
    <t xml:space="preserve"> - The closer you can follow the guidelines to complete the BP, the more likely you are to provide us with the information we need to make a decision;</t>
  </si>
  <si>
    <t>Objectives should be SMART: Specific, Measurable, Attainable, Realistic and Time bound
Examples:
Develop a website that is transaction based so customers can place orders by 01/05/2026
Create a customer relationship management framework by 01/07/2026
Reduce direct costs by 20% negotiating a better deal with suppliers based on higher purchase volumes by 01/08/2026</t>
  </si>
  <si>
    <t>Your Start Up Financing:</t>
  </si>
  <si>
    <t>Describe how you will use your Financing and how it will help you achieve these objectives:</t>
  </si>
  <si>
    <t>Depending on the business, you may be required to have certain qualifications/training, and if so, please make the details of when/how these were achieved clear.
For example, "I have a Technical Degree in Domestic Plumbing and heating, which I achieved in August 2015."
Or "I have a degree in Business Management from the Open University"</t>
  </si>
  <si>
    <t xml:space="preserve">·   Website (information only)
·   Website (for e-commerce)
·   Advertising (online)
·   Advertising (print, radio, TV)
·   Search engine marketing
·   Social media
·   Retail outlets
·   Telesales
·   Referrals
·   Leaflets
·   Events and exhibitions
·   PR
·   Other
Determine the KPIs for this mission. Describes how you will track the performance of your marketing activities. To do so, you'll need to determine your key performance indicators, or "KPIs" for short.
Describe your content initiatives and strategies. Which types of content you'll create. These can include blog posts, YouTube videos, infographics, ebooks, and more. Define the goals (and KPIs) you'll use to track each type. Consider the channels on which you'll distribute this content. Some popular channels at your disposal include Facebook, Twitter, LinkedIn, YouTube, TikTok and Instagram. Define your marketing budget. Your content strategy might leverage many free channels and platforms, but there are a number of hidden expenses to a marketing plan that need to be accounted for (for example, contractor fees).
</t>
  </si>
  <si>
    <t xml:space="preserve">Things to consider may include but not limited to:
- If you need to operate out of a premises, this should be either identified, under negotiation or should already be in place. Ideally, the terms of the lease on the premises should match the terms of the financing (i.e. 5 year financing term = 5 year lease on premises). If not, please explain why this is not a concern and will not impact the viability of the business.
- If you need staff to run your business and achieve your business objectives, recruitment plans should be in place or appropriate individuals already in place. Describe any details related to their employment (e.g. salary, terms, roles and responsibilities etc.)
- If you need equipment or other stock/resources/suppliers to run your business, then it should be clear what is needed, where they are/will be sourced from and any associated terms. Evidence should be provided where necessary. i.e quotes, supplier terms/ agreements
- Demonstrate that you are aware of what tax, legal and insurance regulations affect your business, and where relevant, should that you have made (or be making) the appropriate arrangements to comply with these areas. Again, evidence should be provided as and where required (for example, application for a personal license for opening a bar)
Any operational resources that require financial investment should be clearly and consistently reflected in the Cash Flow Forecast. Supplementary evidence should be provided as and where applicable. </t>
  </si>
  <si>
    <t>How will you manage your financing repayments if your business doesn’t go according to plan?</t>
  </si>
  <si>
    <t>Describe how you would be able to meet your financing repayments, personal expenditure (PSB) as well as any long term liabilities in relation to the business, in the event the business were to fail. 
Things to consider:
- Long term liabilities such as lease agreements (break clause?), asset finance, other credit agreements, etc.
- Your Personal or Business Bank Statements should demonstrate sufficient disposable income capable of absorbing the monthly financing repayments.
- You have other skills or experience that would reasonably allow you to return to employment. It may be useful to note potential job type and salary expectations
- If bank statements were provided, it may be clear that you previously earned sufficient income to cover your personal expenses. 
- There may be business assets sufficient in value to repay the financier.
- If returning to employment consider how realistic this is, if long term unemployed.
- If in receipt of any benefits related to ill health consider the potential impact on the backup plan. If yes, please verify nature of disability and related to client? 
It may be possible to rely on one of the above, or a combination. Reliance on a third party to repay the financing is not acceptable.</t>
  </si>
  <si>
    <t>The templates are designed to be as easy to use as possible - for the BP tab, please follow the guidelines closely and relate these guidelines to your business. For the SA and CFF, simply enter your figures into the white coloured cells on the templates and all of the light blue coloured cells will auto-calculate based on your responses.</t>
  </si>
  <si>
    <t>For an explanation of any terms included on these templates, hover over the cells that have a red triangle in the top right corner and you will see some further instructions and guidance related to that item. If you're still unsure don't worry: your first draft won't necessarily be your final submission. We will be able to work with you once you have submitted an initial draft;</t>
  </si>
  <si>
    <t>For the SA and CFF, If you want to see what formula is being used to calculate any of the blue cells, or find out which cells are being used in the calculation, simply click on the cell and the formula will display in the Formula Bar at the top of the page;</t>
  </si>
  <si>
    <r>
      <t>Guidance on using these templates for your Start U</t>
    </r>
    <r>
      <rPr>
        <b/>
        <sz val="24"/>
        <color rgb="FF002060"/>
        <rFont val="Aptos"/>
        <family val="2"/>
      </rPr>
      <t>p Financing application</t>
    </r>
  </si>
  <si>
    <t>All values that you enter should be in NGN (₦) and should include VAT;</t>
  </si>
  <si>
    <r>
      <t>If you need to edit a cell without deleting any of the text you have already typed in,</t>
    </r>
    <r>
      <rPr>
        <b/>
        <sz val="11"/>
        <color rgb="FF142855"/>
        <rFont val="Aptos"/>
        <family val="2"/>
      </rPr>
      <t xml:space="preserve"> </t>
    </r>
    <r>
      <rPr>
        <sz val="11"/>
        <color rgb="FF142855"/>
        <rFont val="Aptos"/>
        <family val="2"/>
      </rPr>
      <t xml:space="preserve">first select the cell and click in the formula bar </t>
    </r>
  </si>
  <si>
    <r>
      <rPr>
        <b/>
        <sz val="11"/>
        <color rgb="FF002060"/>
        <rFont val="Aptos"/>
        <family val="2"/>
      </rPr>
      <t xml:space="preserve">Your Cash Flow Forecast (CFF) is an estimate of the money you expect to bring in to and pay out of your business over the next 12 months. Importantly, it should reflect all of the activity you have described in your Business Plan.  
</t>
    </r>
    <r>
      <rPr>
        <sz val="11"/>
        <color rgb="FF002060"/>
        <rFont val="Aptos"/>
        <family val="2"/>
      </rPr>
      <t xml:space="preserve"> - Your CFF should show BUSINESS revenue and expenses only, not personal items;
 - Your CFF is FORWARD-LOOKING, reflecting future anticipated transactions into and out of your business;
 - You can input your</t>
    </r>
    <r>
      <rPr>
        <sz val="11"/>
        <color rgb="FFFF0000"/>
        <rFont val="Aptos"/>
        <family val="2"/>
      </rPr>
      <t xml:space="preserve"> </t>
    </r>
    <r>
      <rPr>
        <sz val="11"/>
        <color rgb="FF002060"/>
        <rFont val="Aptos"/>
        <family val="2"/>
      </rPr>
      <t>financing amount and the term length (12 months or 24 months where applicable), which will autocalculate onto the CFF below;											
 - You will be asked to choose a start month for your CFF; this should be the next month after you expect to receive the financing and should match up with the month you selected in your Sales Assumptions.
 - Remember, some of the information that you have created in your Sales Assumptions will auto-populate in your CFF tab. These cells are blue, and you do not need to edit them.
 - Any assumptions you make regarding your cash inflows and cash outflows should be both realistic and supportable. If you're starting a new business, we suggest being conservative with the cash flows you enter for the early months of trading.
 - It's important that your CFF corresponds with all of the objectives and activities you have outlined in your Business Plan. For example, if you have detailed plans for a three-month marketing campaign in your Business Plan, then the costs for running this campaign should be clearly visible in your CFF.
 - Your CFF is based on a future estimate, and while these figures will no doubt change over that trading period, it is a good amount of time for you - and us - to see how sustainable your plans are;
 - There is a commentary box at the bottom, which you can use to explain any of the costings, which you think will be of use to us.</t>
    </r>
  </si>
  <si>
    <r>
      <t xml:space="preserve">The Sales Assumptions template will help you work out your anticipated sales and cost of sales for your business for the next 12-months. 
This will help you and your Business Adviser better understand any assumptions you have made in your forecasting.
</t>
    </r>
    <r>
      <rPr>
        <sz val="11"/>
        <color rgb="FF002060"/>
        <rFont val="Aptos"/>
        <family val="2"/>
      </rPr>
      <t xml:space="preserve"> - You will be asked to choose a start month for your Sales Assumptions; this should be the next month after you expect to receive the financing;</t>
    </r>
    <r>
      <rPr>
        <b/>
        <sz val="11"/>
        <color rgb="FF002060"/>
        <rFont val="Aptos"/>
        <family val="2"/>
      </rPr>
      <t xml:space="preserve">
</t>
    </r>
    <r>
      <rPr>
        <sz val="11"/>
        <color rgb="FF002060"/>
        <rFont val="Aptos"/>
        <family val="2"/>
      </rPr>
      <t xml:space="preserve"> - The template will ask you to list the various product(s) and/or service(s) that your business offers and there is space for up to four items to be listed. If your business has more than this, consider grouping them together;</t>
    </r>
    <r>
      <rPr>
        <b/>
        <sz val="11"/>
        <color rgb="FF002060"/>
        <rFont val="Aptos"/>
        <family val="2"/>
      </rPr>
      <t xml:space="preserve">
</t>
    </r>
    <r>
      <rPr>
        <sz val="11"/>
        <color rgb="FF002060"/>
        <rFont val="Aptos"/>
        <family val="2"/>
      </rPr>
      <t xml:space="preserve"> - Work through this template in the order it sets out, as each section corresponds to the one that follows;
 - First you will be asked to write down the sale price of each item, and how much it costs you to produce/purchase for each individual unit;
 - Then you will asked to estimate the number of sales you will make for each item over the 12-months following from your preferred start date. Once you have entered this information, this will be used to calculate your total anticipated sales and cost of sales for the remainder of the year;</t>
    </r>
    <r>
      <rPr>
        <b/>
        <sz val="11"/>
        <color rgb="FF002060"/>
        <rFont val="Aptos"/>
        <family val="2"/>
      </rPr>
      <t xml:space="preserve">
</t>
    </r>
    <r>
      <rPr>
        <sz val="11"/>
        <color rgb="FF002060"/>
        <rFont val="Aptos"/>
        <family val="2"/>
      </rPr>
      <t xml:space="preserve"> - The Sales Assumptions is linked to the CFF tab so that your total anticipated sales and cost of sales are automatically populated. If you need to make any changes, make them in the Sales Assumptions tab and the updates will appear in your CFF;
 - There is a commentary box at the bottom, for which you can use to explain any of your calculations, which you think will be of use for our assessment</t>
    </r>
    <r>
      <rPr>
        <b/>
        <sz val="11"/>
        <color rgb="FF002060"/>
        <rFont val="Aptos"/>
        <family val="2"/>
      </rPr>
      <t>.</t>
    </r>
  </si>
  <si>
    <t>Sales (₦)</t>
  </si>
  <si>
    <r>
      <t>1.</t>
    </r>
    <r>
      <rPr>
        <sz val="14"/>
        <color rgb="FFFFFFFF"/>
        <rFont val="Aptos"/>
        <family val="2"/>
      </rPr>
      <t xml:space="preserve"> </t>
    </r>
    <r>
      <rPr>
        <b/>
        <sz val="14"/>
        <color rgb="FFFFFFFF"/>
        <rFont val="Aptos"/>
        <family val="2"/>
      </rPr>
      <t>Your business and objectives</t>
    </r>
  </si>
  <si>
    <t>Cost (₦)</t>
  </si>
  <si>
    <t xml:space="preserve">Things to consider:
- Is all your expenditure needed at the outset? Please consider your total funding requirement over the first 12-month trading period
- Please could you provide a full and detailed financing breakdown? This needs to be very specific. Like a shopping list, please provide details of each item, including a ₦ value. The more specific and detailed you are, the more likely your application will be successful. Please provide a brief description of why each item would be useful for the business. Please see some examples below.
- Equipment purchase ₦300,000 total. ₦200,000 for a large pressure washer and ₦100,000 for a small pressure washer.
- Working capital - surplus of stock. For example, paying creditors
- The financing will be used as a Lease deposit
- Staff changes
- Change of premises
- The financing will be used to fulfil purchase orders
</t>
  </si>
  <si>
    <r>
      <t>3.</t>
    </r>
    <r>
      <rPr>
        <sz val="14"/>
        <color rgb="FFFFFFFF"/>
        <rFont val="Aptos"/>
        <family val="2"/>
      </rPr>
      <t xml:space="preserve"> </t>
    </r>
    <r>
      <rPr>
        <b/>
        <sz val="14"/>
        <color rgb="FFFFFFFF"/>
        <rFont val="Aptos"/>
        <family val="2"/>
      </rPr>
      <t>Your target customers</t>
    </r>
  </si>
  <si>
    <r>
      <t>4.</t>
    </r>
    <r>
      <rPr>
        <sz val="14"/>
        <color rgb="FFFFFFFF"/>
        <rFont val="Aptos"/>
        <family val="2"/>
      </rPr>
      <t xml:space="preserve"> </t>
    </r>
    <r>
      <rPr>
        <b/>
        <sz val="14"/>
        <color rgb="FFFFFFFF"/>
        <rFont val="Aptos"/>
        <family val="2"/>
      </rPr>
      <t>Your market and competition</t>
    </r>
  </si>
  <si>
    <r>
      <t>·</t>
    </r>
    <r>
      <rPr>
        <sz val="7"/>
        <color theme="4"/>
        <rFont val="Aptos"/>
        <family val="2"/>
      </rPr>
      <t xml:space="preserve">   </t>
    </r>
    <r>
      <rPr>
        <sz val="10"/>
        <color theme="4"/>
        <rFont val="Aptos"/>
        <family val="2"/>
      </rPr>
      <t>Surveys &amp; questionnaires</t>
    </r>
  </si>
  <si>
    <r>
      <t>·</t>
    </r>
    <r>
      <rPr>
        <sz val="7"/>
        <color theme="4"/>
        <rFont val="Aptos"/>
        <family val="2"/>
      </rPr>
      <t xml:space="preserve">   </t>
    </r>
    <r>
      <rPr>
        <sz val="10"/>
        <color theme="4"/>
        <rFont val="Aptos"/>
        <family val="2"/>
      </rPr>
      <t>Focus groups</t>
    </r>
  </si>
  <si>
    <r>
      <t>·</t>
    </r>
    <r>
      <rPr>
        <sz val="7"/>
        <color theme="4"/>
        <rFont val="Aptos"/>
        <family val="2"/>
      </rPr>
      <t xml:space="preserve">   </t>
    </r>
    <r>
      <rPr>
        <sz val="10"/>
        <color theme="4"/>
        <rFont val="Aptos"/>
        <family val="2"/>
      </rPr>
      <t>Interviews</t>
    </r>
  </si>
  <si>
    <r>
      <t>·</t>
    </r>
    <r>
      <rPr>
        <sz val="7"/>
        <color theme="4"/>
        <rFont val="Aptos"/>
        <family val="2"/>
      </rPr>
      <t xml:space="preserve">   </t>
    </r>
    <r>
      <rPr>
        <sz val="10"/>
        <color theme="4"/>
        <rFont val="Aptos"/>
        <family val="2"/>
      </rPr>
      <t>Desk or online research</t>
    </r>
  </si>
  <si>
    <r>
      <t>·</t>
    </r>
    <r>
      <rPr>
        <sz val="7"/>
        <color theme="4"/>
        <rFont val="Aptos"/>
        <family val="2"/>
      </rPr>
      <t xml:space="preserve">   </t>
    </r>
    <r>
      <rPr>
        <sz val="10"/>
        <color theme="4"/>
        <rFont val="Aptos"/>
        <family val="2"/>
      </rPr>
      <t xml:space="preserve">Market testing </t>
    </r>
  </si>
  <si>
    <r>
      <t>·</t>
    </r>
    <r>
      <rPr>
        <sz val="7"/>
        <color theme="4"/>
        <rFont val="Aptos"/>
        <family val="2"/>
      </rPr>
      <t xml:space="preserve">   </t>
    </r>
    <r>
      <rPr>
        <sz val="10"/>
        <color theme="4"/>
        <rFont val="Aptos"/>
        <family val="2"/>
      </rPr>
      <t>Trade fairs or exhibitions</t>
    </r>
  </si>
  <si>
    <r>
      <t>·</t>
    </r>
    <r>
      <rPr>
        <sz val="7"/>
        <color theme="4"/>
        <rFont val="Aptos"/>
        <family val="2"/>
      </rPr>
      <t xml:space="preserve">   </t>
    </r>
    <r>
      <rPr>
        <sz val="10"/>
        <color theme="4"/>
        <rFont val="Aptos"/>
        <family val="2"/>
      </rPr>
      <t>Met with suppliers</t>
    </r>
  </si>
  <si>
    <r>
      <t>·</t>
    </r>
    <r>
      <rPr>
        <sz val="7"/>
        <color theme="4"/>
        <rFont val="Aptos"/>
        <family val="2"/>
      </rPr>
      <t xml:space="preserve">   </t>
    </r>
    <r>
      <rPr>
        <sz val="10"/>
        <color theme="4"/>
        <rFont val="Aptos"/>
        <family val="2"/>
      </rPr>
      <t>Personal experience</t>
    </r>
  </si>
  <si>
    <r>
      <t>·</t>
    </r>
    <r>
      <rPr>
        <sz val="7"/>
        <color theme="4"/>
        <rFont val="Aptos"/>
        <family val="2"/>
      </rPr>
      <t xml:space="preserve">   </t>
    </r>
    <r>
      <rPr>
        <sz val="10"/>
        <color theme="4"/>
        <rFont val="Aptos"/>
        <family val="2"/>
      </rPr>
      <t>Social media research</t>
    </r>
  </si>
  <si>
    <r>
      <t>·</t>
    </r>
    <r>
      <rPr>
        <sz val="7"/>
        <color theme="4"/>
        <rFont val="Aptos"/>
        <family val="2"/>
      </rPr>
      <t xml:space="preserve">   </t>
    </r>
    <r>
      <rPr>
        <sz val="10"/>
        <color theme="4"/>
        <rFont val="Aptos"/>
        <family val="2"/>
      </rPr>
      <t>Mystery shopping competitors</t>
    </r>
  </si>
  <si>
    <r>
      <t>·</t>
    </r>
    <r>
      <rPr>
        <sz val="7"/>
        <color theme="4"/>
        <rFont val="Aptos"/>
        <family val="2"/>
      </rPr>
      <t xml:space="preserve">   </t>
    </r>
    <r>
      <rPr>
        <sz val="10"/>
        <color theme="4"/>
        <rFont val="Aptos"/>
        <family val="2"/>
      </rPr>
      <t>Family and friends</t>
    </r>
  </si>
  <si>
    <r>
      <t>·</t>
    </r>
    <r>
      <rPr>
        <sz val="7"/>
        <color theme="4"/>
        <rFont val="Aptos"/>
        <family val="2"/>
      </rPr>
      <t xml:space="preserve">   </t>
    </r>
    <r>
      <rPr>
        <sz val="10"/>
        <color theme="4"/>
        <rFont val="Aptos"/>
        <family val="2"/>
      </rPr>
      <t>Other</t>
    </r>
  </si>
  <si>
    <r>
      <t>5.</t>
    </r>
    <r>
      <rPr>
        <sz val="14"/>
        <color rgb="FFFFFFFF"/>
        <rFont val="Aptos"/>
        <family val="2"/>
      </rPr>
      <t xml:space="preserve"> </t>
    </r>
    <r>
      <rPr>
        <b/>
        <sz val="14"/>
        <color rgb="FFFFFFFF"/>
        <rFont val="Aptos"/>
        <family val="2"/>
      </rPr>
      <t>Your sales and marketing plans</t>
    </r>
  </si>
  <si>
    <r>
      <t>6.</t>
    </r>
    <r>
      <rPr>
        <sz val="14"/>
        <color rgb="FFFFFFFF"/>
        <rFont val="Aptos"/>
        <family val="2"/>
      </rPr>
      <t xml:space="preserve"> </t>
    </r>
    <r>
      <rPr>
        <b/>
        <sz val="14"/>
        <color rgb="FFFFFFFF"/>
        <rFont val="Aptos"/>
        <family val="2"/>
      </rPr>
      <t>Your operational plans</t>
    </r>
  </si>
  <si>
    <r>
      <t xml:space="preserve">Please provide details of two key suppliers or key relationships that are or will be important to running your business: </t>
    </r>
    <r>
      <rPr>
        <i/>
        <sz val="10"/>
        <color theme="4"/>
        <rFont val="Aptos"/>
        <family val="2"/>
      </rPr>
      <t>Detail as relevant in the boxes provided below.</t>
    </r>
  </si>
  <si>
    <r>
      <t>Relationship status:</t>
    </r>
    <r>
      <rPr>
        <i/>
        <sz val="10"/>
        <color theme="4"/>
        <rFont val="Aptos"/>
        <family val="2"/>
      </rPr>
      <t xml:space="preserve"> </t>
    </r>
  </si>
  <si>
    <r>
      <t>·</t>
    </r>
    <r>
      <rPr>
        <sz val="7"/>
        <color theme="4"/>
        <rFont val="Aptos"/>
        <family val="2"/>
      </rPr>
      <t xml:space="preserve">    </t>
    </r>
    <r>
      <rPr>
        <sz val="10"/>
        <color theme="4"/>
        <rFont val="Aptos"/>
        <family val="2"/>
      </rPr>
      <t>No contract/commitment</t>
    </r>
  </si>
  <si>
    <r>
      <t>·</t>
    </r>
    <r>
      <rPr>
        <sz val="7"/>
        <color theme="4"/>
        <rFont val="Aptos"/>
        <family val="2"/>
      </rPr>
      <t xml:space="preserve">    </t>
    </r>
    <r>
      <rPr>
        <sz val="10"/>
        <color theme="4"/>
        <rFont val="Aptos"/>
        <family val="2"/>
      </rPr>
      <t>Contact under negotiation</t>
    </r>
  </si>
  <si>
    <r>
      <t>·</t>
    </r>
    <r>
      <rPr>
        <sz val="7"/>
        <color theme="4"/>
        <rFont val="Aptos"/>
        <family val="2"/>
      </rPr>
      <t xml:space="preserve">    </t>
    </r>
    <r>
      <rPr>
        <sz val="10"/>
        <color theme="4"/>
        <rFont val="Aptos"/>
        <family val="2"/>
      </rPr>
      <t>Project-based arrangement</t>
    </r>
  </si>
  <si>
    <r>
      <t>·</t>
    </r>
    <r>
      <rPr>
        <sz val="7"/>
        <color theme="4"/>
        <rFont val="Aptos"/>
        <family val="2"/>
      </rPr>
      <t xml:space="preserve">    </t>
    </r>
    <r>
      <rPr>
        <sz val="10"/>
        <color theme="4"/>
        <rFont val="Aptos"/>
        <family val="2"/>
      </rPr>
      <t>Contract or retainer in place</t>
    </r>
  </si>
  <si>
    <r>
      <t>·</t>
    </r>
    <r>
      <rPr>
        <sz val="7"/>
        <color theme="4"/>
        <rFont val="Aptos"/>
        <family val="2"/>
      </rPr>
      <t xml:space="preserve">    </t>
    </r>
    <r>
      <rPr>
        <sz val="10"/>
        <color theme="4"/>
        <rFont val="Aptos"/>
        <family val="2"/>
      </rPr>
      <t>Other</t>
    </r>
  </si>
  <si>
    <r>
      <t>·</t>
    </r>
    <r>
      <rPr>
        <sz val="7"/>
        <color theme="4"/>
        <rFont val="Aptos"/>
        <family val="2"/>
      </rPr>
      <t xml:space="preserve">   </t>
    </r>
    <r>
      <rPr>
        <sz val="10"/>
        <color theme="4"/>
        <rFont val="Aptos"/>
        <family val="2"/>
      </rPr>
      <t xml:space="preserve">Yes </t>
    </r>
    <r>
      <rPr>
        <i/>
        <sz val="10"/>
        <color theme="4"/>
        <rFont val="Aptos"/>
        <family val="2"/>
      </rPr>
      <t>(proceed to question A below)</t>
    </r>
  </si>
  <si>
    <r>
      <t>·</t>
    </r>
    <r>
      <rPr>
        <sz val="7"/>
        <color theme="4"/>
        <rFont val="Aptos"/>
        <family val="2"/>
      </rPr>
      <t xml:space="preserve">   </t>
    </r>
    <r>
      <rPr>
        <sz val="10"/>
        <color theme="4"/>
        <rFont val="Aptos"/>
        <family val="2"/>
      </rPr>
      <t xml:space="preserve">Not yet but I have plans to take on staff in the next 12-months </t>
    </r>
    <r>
      <rPr>
        <i/>
        <sz val="10"/>
        <color theme="4"/>
        <rFont val="Aptos"/>
        <family val="2"/>
      </rPr>
      <t>(proceed to question B)</t>
    </r>
  </si>
  <si>
    <r>
      <t>·</t>
    </r>
    <r>
      <rPr>
        <sz val="7"/>
        <color theme="4"/>
        <rFont val="Aptos"/>
        <family val="2"/>
      </rPr>
      <t xml:space="preserve">   </t>
    </r>
    <r>
      <rPr>
        <sz val="10"/>
        <color theme="4"/>
        <rFont val="Aptos"/>
        <family val="2"/>
      </rPr>
      <t xml:space="preserve">No and I have no plans to take on staff in the next 12-months </t>
    </r>
    <r>
      <rPr>
        <i/>
        <sz val="10"/>
        <color theme="4"/>
        <rFont val="Aptos"/>
        <family val="2"/>
      </rPr>
      <t>(proceed to next section)</t>
    </r>
  </si>
  <si>
    <r>
      <t>A.</t>
    </r>
    <r>
      <rPr>
        <b/>
        <sz val="7"/>
        <color theme="4"/>
        <rFont val="Aptos"/>
        <family val="2"/>
      </rPr>
      <t xml:space="preserve">             </t>
    </r>
    <r>
      <rPr>
        <b/>
        <sz val="10"/>
        <color theme="4"/>
        <rFont val="Aptos"/>
        <family val="2"/>
      </rPr>
      <t xml:space="preserve">How many staff do you currently employ? </t>
    </r>
  </si>
  <si>
    <r>
      <t>Outline the key staff</t>
    </r>
    <r>
      <rPr>
        <sz val="10"/>
        <color theme="4"/>
        <rFont val="Aptos"/>
        <family val="2"/>
      </rPr>
      <t xml:space="preserve"> </t>
    </r>
    <r>
      <rPr>
        <b/>
        <sz val="10"/>
        <color theme="4"/>
        <rFont val="Aptos"/>
        <family val="2"/>
      </rPr>
      <t>roles within your business (e.g. job title, responsibilities, key skills):</t>
    </r>
  </si>
  <si>
    <r>
      <t>B.</t>
    </r>
    <r>
      <rPr>
        <b/>
        <sz val="7"/>
        <color theme="4"/>
        <rFont val="Aptos"/>
        <family val="2"/>
      </rPr>
      <t xml:space="preserve">             </t>
    </r>
    <r>
      <rPr>
        <b/>
        <sz val="10"/>
        <color theme="4"/>
        <rFont val="Aptos"/>
        <family val="2"/>
      </rPr>
      <t>How many staff do you intend to take on in the next 12-months?</t>
    </r>
  </si>
  <si>
    <r>
      <t>·</t>
    </r>
    <r>
      <rPr>
        <sz val="7"/>
        <color theme="4"/>
        <rFont val="Aptos"/>
        <family val="2"/>
      </rPr>
      <t xml:space="preserve">   </t>
    </r>
    <r>
      <rPr>
        <sz val="10"/>
        <color theme="4"/>
        <rFont val="Aptos"/>
        <family val="2"/>
      </rPr>
      <t>Home business</t>
    </r>
  </si>
  <si>
    <r>
      <t>·</t>
    </r>
    <r>
      <rPr>
        <sz val="7"/>
        <color theme="4"/>
        <rFont val="Aptos"/>
        <family val="2"/>
      </rPr>
      <t xml:space="preserve">   </t>
    </r>
    <r>
      <rPr>
        <sz val="10"/>
        <color theme="4"/>
        <rFont val="Aptos"/>
        <family val="2"/>
      </rPr>
      <t>Office</t>
    </r>
  </si>
  <si>
    <r>
      <t>·</t>
    </r>
    <r>
      <rPr>
        <sz val="7"/>
        <color theme="4"/>
        <rFont val="Aptos"/>
        <family val="2"/>
      </rPr>
      <t xml:space="preserve">   </t>
    </r>
    <r>
      <rPr>
        <sz val="10"/>
        <color theme="4"/>
        <rFont val="Aptos"/>
        <family val="2"/>
      </rPr>
      <t>Retail unit</t>
    </r>
  </si>
  <si>
    <r>
      <t>·</t>
    </r>
    <r>
      <rPr>
        <sz val="7"/>
        <color theme="4"/>
        <rFont val="Aptos"/>
        <family val="2"/>
      </rPr>
      <t xml:space="preserve">   </t>
    </r>
    <r>
      <rPr>
        <sz val="10"/>
        <color theme="4"/>
        <rFont val="Aptos"/>
        <family val="2"/>
      </rPr>
      <t>Manufacturing unit</t>
    </r>
  </si>
  <si>
    <r>
      <t>·</t>
    </r>
    <r>
      <rPr>
        <sz val="7"/>
        <color theme="4"/>
        <rFont val="Aptos"/>
        <family val="2"/>
      </rPr>
      <t xml:space="preserve">   </t>
    </r>
    <r>
      <rPr>
        <sz val="10"/>
        <color theme="4"/>
        <rFont val="Aptos"/>
        <family val="2"/>
      </rPr>
      <t>Mobile business (vehicle)</t>
    </r>
  </si>
  <si>
    <r>
      <t>·</t>
    </r>
    <r>
      <rPr>
        <sz val="7"/>
        <color theme="4"/>
        <rFont val="Aptos"/>
        <family val="2"/>
      </rPr>
      <t xml:space="preserve">   </t>
    </r>
    <r>
      <rPr>
        <sz val="10"/>
        <color theme="4"/>
        <rFont val="Aptos"/>
        <family val="2"/>
      </rPr>
      <t>Work-hub</t>
    </r>
  </si>
  <si>
    <r>
      <t>7.</t>
    </r>
    <r>
      <rPr>
        <sz val="14"/>
        <color rgb="FFFFFFFF"/>
        <rFont val="Aptos"/>
        <family val="2"/>
      </rPr>
      <t xml:space="preserve"> </t>
    </r>
    <r>
      <rPr>
        <b/>
        <sz val="14"/>
        <color rgb="FFFFFFFF"/>
        <rFont val="Aptos"/>
        <family val="2"/>
      </rPr>
      <t>Back-up plan</t>
    </r>
  </si>
  <si>
    <r>
      <t>·</t>
    </r>
    <r>
      <rPr>
        <sz val="7"/>
        <color theme="4"/>
        <rFont val="Aptos"/>
        <family val="2"/>
      </rPr>
      <t xml:space="preserve">        </t>
    </r>
    <r>
      <rPr>
        <sz val="10"/>
        <color theme="4"/>
        <rFont val="Aptos"/>
        <family val="2"/>
      </rPr>
      <t>What your financing repayments are</t>
    </r>
  </si>
  <si>
    <r>
      <t>·</t>
    </r>
    <r>
      <rPr>
        <sz val="7"/>
        <color theme="4"/>
        <rFont val="Aptos"/>
        <family val="2"/>
      </rPr>
      <t xml:space="preserve">        </t>
    </r>
    <r>
      <rPr>
        <sz val="10"/>
        <color theme="4"/>
        <rFont val="Aptos"/>
        <family val="2"/>
      </rPr>
      <t>How you would manage these repayments in the case of an unexpected event</t>
    </r>
  </si>
  <si>
    <r>
      <t>·</t>
    </r>
    <r>
      <rPr>
        <sz val="7"/>
        <color theme="4"/>
        <rFont val="Aptos"/>
        <family val="2"/>
      </rPr>
      <t xml:space="preserve">        </t>
    </r>
    <r>
      <rPr>
        <sz val="10"/>
        <color theme="4"/>
        <rFont val="Aptos"/>
        <family val="2"/>
      </rPr>
      <t>Why you feel this is a realistic plan</t>
    </r>
  </si>
  <si>
    <r>
      <t xml:space="preserve"> - First, please save your name and company name to this document, using the space above
 - In this document, you will find three tabs, that need to be completed as part of yo</t>
    </r>
    <r>
      <rPr>
        <sz val="13.5"/>
        <color rgb="FF002060"/>
        <rFont val="Aptos"/>
        <family val="2"/>
      </rPr>
      <t>ur financing application</t>
    </r>
    <r>
      <rPr>
        <sz val="13.5"/>
        <color rgb="FF142855"/>
        <rFont val="Aptos"/>
        <family val="2"/>
      </rPr>
      <t xml:space="preserve">
 - Don't worry if you need some help. At the top of each tab you will find both a description of each of the templates, as well as some tips on how to complete them
 - We suggest you complete each template in number order so that you can carry forward any of your workings
 - If you need some help completing these documents, you can submit them as a first draft and highlight areas where you need support before sending in a final version, all of which should be within the stated deadline
 - If you have already completed a Business Plan, Sales Assumption or Cash Flow Forecast</t>
    </r>
    <r>
      <rPr>
        <sz val="13.5"/>
        <color rgb="FF002060"/>
        <rFont val="Aptos"/>
        <family val="2"/>
      </rPr>
      <t>, you do not have to transfer the information into our templates. You can attach it as a supporting document if you believe it is more representative and would support our analysis of your application.</t>
    </r>
    <r>
      <rPr>
        <sz val="13.5"/>
        <color rgb="FF142855"/>
        <rFont val="Aptos"/>
        <family val="2"/>
      </rPr>
      <t xml:space="preserve">
 - Our templates have, however, been designed to support our application process, so we would encourage you to provide the information we have requested across these templates; to help us assess your application quicker, please review the information you provide before submitting
 - Finally, don't forget to save your document as you go through</t>
    </r>
  </si>
  <si>
    <t xml:space="preserve"> - Please note, your BP can be a first draft, it doesn't have to be perfect. If you need more help, submit what you can and we will be in touch.</t>
  </si>
  <si>
    <t xml:space="preserve"> - In some instances, more information may be required. If this is the case, we will inform you of what further information is needed;</t>
  </si>
  <si>
    <t>All business activities must be lawful, transparent, and socially responsible</t>
  </si>
  <si>
    <t>By submitting your application, you confirm that your business meets these requirements. If you are unsure whether your business is eligible, please contact us for guidance before applying.</t>
  </si>
  <si>
    <t>The Tassir Fund is committed to supporting businesses that operate ethically and in accordance with Shariah principles. This means:</t>
  </si>
  <si>
    <t>No involvement in interest-based transactions</t>
  </si>
  <si>
    <t>No engagement in the following activities, such as alcohol, gambling, adult entertainment, pork, tobacco, or unlawful drugs and other prohibited activities as defined by the fund manager</t>
  </si>
  <si>
    <t>No excessive uncertainty or unethical practices</t>
  </si>
  <si>
    <t>Ethical Requirements – Important Notice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</si>
</sst>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Red]\-&quot;£&quot;#,##0"/>
    <numFmt numFmtId="43" formatCode="_-* #,##0.00_-;\-* #,##0.00_-;_-* &quot;-&quot;??_-;_-@_-"/>
    <numFmt numFmtId="164" formatCode="&quot;£&quot;#,##0.00"/>
    <numFmt numFmtId="165" formatCode="0.0"/>
    <numFmt numFmtId="166" formatCode="_-* #,##0_-;\-* #,##0_-;_-* &quot;-&quot;??_-;_-@"/>
    <numFmt numFmtId="167" formatCode="[$₦-46A]#,##0.00"/>
    <numFmt numFmtId="168" formatCode="[$₦-46A]#,##0;[Red]\-[$₦-46A]#,##0"/>
    <numFmt numFmtId="169" formatCode="[$₦-46A]#,##0.00;[Red]\-[$₦-46A]#,##0.00"/>
  </numFmts>
  <fonts count="54" x14ac:knownFonts="1">
    <font>
      <sz val="11"/>
      <color theme="1"/>
      <name val="Arial"/>
      <scheme val="minor"/>
    </font>
    <font>
      <sz val="11"/>
      <color theme="1"/>
      <name val="Arial"/>
      <scheme val="minor"/>
    </font>
    <font>
      <sz val="11"/>
      <color theme="1"/>
      <name val="Aptos"/>
      <family val="2"/>
    </font>
    <font>
      <b/>
      <sz val="11"/>
      <color theme="1"/>
      <name val="Aptos"/>
      <family val="2"/>
    </font>
    <font>
      <sz val="10"/>
      <color theme="1"/>
      <name val="Aptos"/>
      <family val="2"/>
    </font>
    <font>
      <b/>
      <sz val="10"/>
      <color theme="1"/>
      <name val="Aptos"/>
      <family val="2"/>
    </font>
    <font>
      <b/>
      <sz val="13.5"/>
      <color theme="1"/>
      <name val="Aptos"/>
      <family val="2"/>
    </font>
    <font>
      <sz val="14"/>
      <color theme="4"/>
      <name val="Aptos"/>
      <family val="2"/>
    </font>
    <font>
      <sz val="11"/>
      <name val="Aptos"/>
      <family val="2"/>
    </font>
    <font>
      <b/>
      <sz val="11"/>
      <color theme="0"/>
      <name val="Aptos"/>
      <family val="2"/>
    </font>
    <font>
      <sz val="12"/>
      <color theme="1"/>
      <name val="Aptos"/>
      <family val="2"/>
    </font>
    <font>
      <sz val="12"/>
      <name val="Aptos"/>
      <family val="2"/>
    </font>
    <font>
      <b/>
      <sz val="24"/>
      <color rgb="FF142855"/>
      <name val="Aptos"/>
      <family val="2"/>
    </font>
    <font>
      <b/>
      <sz val="24"/>
      <color rgb="FF002060"/>
      <name val="Aptos"/>
      <family val="2"/>
    </font>
    <font>
      <b/>
      <sz val="24"/>
      <color theme="1"/>
      <name val="Aptos"/>
      <family val="2"/>
    </font>
    <font>
      <sz val="15"/>
      <color rgb="FFFF0000"/>
      <name val="Aptos"/>
      <family val="2"/>
    </font>
    <font>
      <sz val="11"/>
      <color rgb="FFFF0000"/>
      <name val="Aptos"/>
      <family val="2"/>
    </font>
    <font>
      <sz val="13"/>
      <color theme="1"/>
      <name val="Aptos"/>
      <family val="2"/>
    </font>
    <font>
      <b/>
      <sz val="18"/>
      <color theme="4"/>
      <name val="Aptos"/>
      <family val="2"/>
    </font>
    <font>
      <b/>
      <sz val="14"/>
      <color rgb="FF142855"/>
      <name val="Aptos"/>
      <family val="2"/>
    </font>
    <font>
      <sz val="11"/>
      <color rgb="FF142855"/>
      <name val="Aptos"/>
      <family val="2"/>
    </font>
    <font>
      <sz val="11"/>
      <color rgb="FF002060"/>
      <name val="Aptos"/>
      <family val="2"/>
    </font>
    <font>
      <b/>
      <sz val="11"/>
      <color rgb="FF142855"/>
      <name val="Aptos"/>
      <family val="2"/>
    </font>
    <font>
      <b/>
      <sz val="22"/>
      <color rgb="FF142855"/>
      <name val="Aptos"/>
      <family val="2"/>
    </font>
    <font>
      <b/>
      <sz val="22"/>
      <color theme="1"/>
      <name val="Aptos"/>
      <family val="2"/>
    </font>
    <font>
      <b/>
      <sz val="16"/>
      <color theme="1"/>
      <name val="Aptos"/>
      <family val="2"/>
    </font>
    <font>
      <b/>
      <sz val="14"/>
      <color theme="1"/>
      <name val="Aptos"/>
      <family val="2"/>
    </font>
    <font>
      <b/>
      <sz val="11"/>
      <color rgb="FF002060"/>
      <name val="Aptos"/>
      <family val="2"/>
    </font>
    <font>
      <sz val="10"/>
      <color theme="4"/>
      <name val="Aptos"/>
      <family val="2"/>
    </font>
    <font>
      <b/>
      <sz val="11"/>
      <color theme="4"/>
      <name val="Aptos"/>
      <family val="2"/>
    </font>
    <font>
      <b/>
      <sz val="12"/>
      <color theme="0"/>
      <name val="Aptos"/>
      <family val="2"/>
    </font>
    <font>
      <b/>
      <sz val="12"/>
      <color theme="1"/>
      <name val="Aptos"/>
      <family val="2"/>
    </font>
    <font>
      <b/>
      <sz val="10"/>
      <color theme="0"/>
      <name val="Aptos"/>
      <family val="2"/>
    </font>
    <font>
      <b/>
      <sz val="10"/>
      <color theme="4"/>
      <name val="Aptos"/>
      <family val="2"/>
    </font>
    <font>
      <sz val="11"/>
      <color theme="4"/>
      <name val="Aptos"/>
      <family val="2"/>
    </font>
    <font>
      <sz val="11"/>
      <color theme="0"/>
      <name val="Aptos"/>
      <family val="2"/>
    </font>
    <font>
      <b/>
      <sz val="14"/>
      <color theme="0"/>
      <name val="Aptos"/>
      <family val="2"/>
    </font>
    <font>
      <b/>
      <sz val="16"/>
      <color theme="4"/>
      <name val="Aptos"/>
      <family val="2"/>
    </font>
    <font>
      <i/>
      <sz val="12"/>
      <color theme="4"/>
      <name val="Aptos"/>
      <family val="2"/>
    </font>
    <font>
      <b/>
      <i/>
      <sz val="11"/>
      <color theme="4"/>
      <name val="Aptos"/>
      <family val="2"/>
    </font>
    <font>
      <i/>
      <sz val="12"/>
      <color theme="1"/>
      <name val="Aptos"/>
      <family val="2"/>
    </font>
    <font>
      <i/>
      <sz val="11"/>
      <color theme="1"/>
      <name val="Aptos"/>
      <family val="2"/>
    </font>
    <font>
      <b/>
      <sz val="14"/>
      <color rgb="FFFFFFFF"/>
      <name val="Aptos"/>
      <family val="2"/>
    </font>
    <font>
      <sz val="14"/>
      <color rgb="FFFFFFFF"/>
      <name val="Aptos"/>
      <family val="2"/>
    </font>
    <font>
      <b/>
      <sz val="16"/>
      <color theme="0"/>
      <name val="Aptos"/>
      <family val="2"/>
    </font>
    <font>
      <i/>
      <sz val="10"/>
      <color theme="4"/>
      <name val="Aptos"/>
      <family val="2"/>
    </font>
    <font>
      <sz val="7"/>
      <color theme="4"/>
      <name val="Aptos"/>
      <family val="2"/>
    </font>
    <font>
      <b/>
      <sz val="7"/>
      <color theme="4"/>
      <name val="Aptos"/>
      <family val="2"/>
    </font>
    <font>
      <sz val="13.5"/>
      <color rgb="FF142855"/>
      <name val="Aptos"/>
      <family val="2"/>
    </font>
    <font>
      <sz val="13.5"/>
      <color rgb="FF002060"/>
      <name val="Aptos"/>
      <family val="2"/>
    </font>
    <font>
      <sz val="13.5"/>
      <name val="Aptos"/>
      <family val="2"/>
    </font>
    <font>
      <sz val="13.5"/>
      <color theme="1"/>
      <name val="Aptos"/>
      <family val="2"/>
    </font>
    <font>
      <b/>
      <sz val="13.5"/>
      <color rgb="FF142855"/>
      <name val="Aptos"/>
      <family val="2"/>
    </font>
    <font>
      <i/>
      <sz val="11"/>
      <color rgb="FF142855"/>
      <name val="Aptos"/>
      <family val="2"/>
    </font>
  </fonts>
  <fills count="16">
    <fill>
      <patternFill patternType="none"/>
    </fill>
    <fill>
      <patternFill patternType="gray125"/>
    </fill>
    <fill>
      <patternFill patternType="solid">
        <fgColor theme="0"/>
        <bgColor theme="0"/>
      </patternFill>
    </fill>
    <fill>
      <patternFill patternType="solid">
        <fgColor rgb="FF50C5A7"/>
        <bgColor rgb="FF50C5A7"/>
      </patternFill>
    </fill>
    <fill>
      <patternFill patternType="solid">
        <fgColor rgb="FF142855"/>
        <bgColor rgb="FF142855"/>
      </patternFill>
    </fill>
    <fill>
      <patternFill patternType="solid">
        <fgColor rgb="FF55C0FF"/>
        <bgColor rgb="FF55C0FF"/>
      </patternFill>
    </fill>
    <fill>
      <patternFill patternType="solid">
        <fgColor theme="4"/>
        <bgColor theme="4"/>
      </patternFill>
    </fill>
    <fill>
      <patternFill patternType="solid">
        <fgColor theme="7"/>
        <bgColor theme="7"/>
      </patternFill>
    </fill>
    <fill>
      <patternFill patternType="solid">
        <fgColor theme="6"/>
        <bgColor theme="6"/>
      </patternFill>
    </fill>
    <fill>
      <patternFill patternType="solid">
        <fgColor rgb="FFD9D9D9"/>
        <bgColor rgb="FFD9D9D9"/>
      </patternFill>
    </fill>
    <fill>
      <patternFill patternType="solid">
        <fgColor rgb="FFFFA0B4"/>
        <bgColor rgb="FFFFA0B4"/>
      </patternFill>
    </fill>
    <fill>
      <patternFill patternType="solid">
        <fgColor rgb="FF3C3786"/>
        <bgColor rgb="FF3C3786"/>
      </patternFill>
    </fill>
    <fill>
      <patternFill patternType="solid">
        <fgColor rgb="FF7E89C1"/>
        <bgColor rgb="FF7E89C1"/>
      </patternFill>
    </fill>
    <fill>
      <patternFill patternType="solid">
        <fgColor theme="0" tint="-4.9989318521683403E-2"/>
        <bgColor indexed="64"/>
      </patternFill>
    </fill>
    <fill>
      <patternFill patternType="solid">
        <fgColor theme="2"/>
        <bgColor indexed="64"/>
      </patternFill>
    </fill>
    <fill>
      <patternFill patternType="solid">
        <fgColor theme="2"/>
        <bgColor theme="0"/>
      </patternFill>
    </fill>
  </fills>
  <borders count="179">
    <border>
      <left/>
      <right/>
      <top/>
      <bottom/>
      <diagonal/>
    </border>
    <border>
      <left/>
      <right/>
      <top/>
      <bottom/>
      <diagonal/>
    </border>
    <border>
      <left/>
      <right/>
      <top/>
      <bottom style="double">
        <color rgb="FF000000"/>
      </bottom>
      <diagonal/>
    </border>
    <border>
      <left style="thin">
        <color rgb="FFA89497"/>
      </left>
      <right/>
      <top/>
      <bottom/>
      <diagonal/>
    </border>
    <border>
      <left/>
      <right/>
      <top/>
      <bottom/>
      <diagonal/>
    </border>
    <border>
      <left/>
      <right style="thin">
        <color rgb="FFA89497"/>
      </right>
      <top/>
      <bottom/>
      <diagonal/>
    </border>
    <border>
      <left/>
      <right/>
      <top/>
      <bottom/>
      <diagonal/>
    </border>
    <border>
      <left/>
      <right/>
      <top/>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BFBFBF"/>
      </right>
      <top style="medium">
        <color rgb="FFBFBFBF"/>
      </top>
      <bottom style="medium">
        <color rgb="FFBFBFBF"/>
      </bottom>
      <diagonal/>
    </border>
    <border>
      <left/>
      <right/>
      <top/>
      <bottom style="medium">
        <color rgb="FF7F7F7F"/>
      </bottom>
      <diagonal/>
    </border>
    <border>
      <left/>
      <right/>
      <top/>
      <bottom style="medium">
        <color rgb="FF7F7F7F"/>
      </bottom>
      <diagonal/>
    </border>
    <border>
      <left/>
      <right/>
      <top/>
      <bottom style="medium">
        <color rgb="FF7F7F7F"/>
      </bottom>
      <diagonal/>
    </border>
    <border>
      <left style="thin">
        <color theme="4"/>
      </left>
      <right/>
      <top/>
      <bottom/>
      <diagonal/>
    </border>
    <border>
      <left style="medium">
        <color rgb="FFA89497"/>
      </left>
      <right/>
      <top style="medium">
        <color rgb="FFA89497"/>
      </top>
      <bottom/>
      <diagonal/>
    </border>
    <border>
      <left/>
      <right/>
      <top style="medium">
        <color rgb="FFA89497"/>
      </top>
      <bottom/>
      <diagonal/>
    </border>
    <border>
      <left/>
      <right style="medium">
        <color rgb="FFA89497"/>
      </right>
      <top style="medium">
        <color rgb="FFA89497"/>
      </top>
      <bottom/>
      <diagonal/>
    </border>
    <border>
      <left style="medium">
        <color rgb="FFA89497"/>
      </left>
      <right/>
      <top/>
      <bottom/>
      <diagonal/>
    </border>
    <border>
      <left/>
      <right/>
      <top/>
      <bottom/>
      <diagonal/>
    </border>
    <border>
      <left/>
      <right style="medium">
        <color rgb="FFA89497"/>
      </right>
      <top/>
      <bottom/>
      <diagonal/>
    </border>
    <border>
      <left style="medium">
        <color rgb="FFA89497"/>
      </left>
      <right/>
      <top/>
      <bottom/>
      <diagonal/>
    </border>
    <border>
      <left/>
      <right style="medium">
        <color rgb="FFA89497"/>
      </right>
      <top/>
      <bottom/>
      <diagonal/>
    </border>
    <border>
      <left style="medium">
        <color rgb="FFA89497"/>
      </left>
      <right/>
      <top/>
      <bottom style="medium">
        <color rgb="FFA89497"/>
      </bottom>
      <diagonal/>
    </border>
    <border>
      <left/>
      <right/>
      <top/>
      <bottom style="medium">
        <color rgb="FFA89497"/>
      </bottom>
      <diagonal/>
    </border>
    <border>
      <left/>
      <right style="medium">
        <color rgb="FFA89497"/>
      </right>
      <top/>
      <bottom style="medium">
        <color rgb="FFA89497"/>
      </bottom>
      <diagonal/>
    </border>
    <border>
      <left style="medium">
        <color rgb="FFA89497"/>
      </left>
      <right/>
      <top/>
      <bottom/>
      <diagonal/>
    </border>
    <border>
      <left/>
      <right style="medium">
        <color rgb="FFA89497"/>
      </right>
      <top/>
      <bottom/>
      <diagonal/>
    </border>
    <border>
      <left style="medium">
        <color rgb="FFA89497"/>
      </left>
      <right/>
      <top/>
      <bottom style="medium">
        <color rgb="FFA89497"/>
      </bottom>
      <diagonal/>
    </border>
    <border>
      <left/>
      <right/>
      <top/>
      <bottom style="medium">
        <color rgb="FFA89497"/>
      </bottom>
      <diagonal/>
    </border>
    <border>
      <left/>
      <right style="medium">
        <color rgb="FFA89497"/>
      </right>
      <top/>
      <bottom style="medium">
        <color rgb="FFA89497"/>
      </bottom>
      <diagonal/>
    </border>
    <border>
      <left style="medium">
        <color rgb="FFA89497"/>
      </left>
      <right/>
      <top style="medium">
        <color rgb="FFA89497"/>
      </top>
      <bottom/>
      <diagonal/>
    </border>
    <border>
      <left/>
      <right/>
      <top style="medium">
        <color rgb="FFA89497"/>
      </top>
      <bottom/>
      <diagonal/>
    </border>
    <border>
      <left/>
      <right style="medium">
        <color rgb="FFA89497"/>
      </right>
      <top style="medium">
        <color rgb="FFA89497"/>
      </top>
      <bottom/>
      <diagonal/>
    </border>
    <border>
      <left style="medium">
        <color rgb="FFA89497"/>
      </left>
      <right/>
      <top style="medium">
        <color rgb="FFA89497"/>
      </top>
      <bottom style="medium">
        <color rgb="FFA89497"/>
      </bottom>
      <diagonal/>
    </border>
    <border>
      <left/>
      <right/>
      <top style="medium">
        <color rgb="FFA89497"/>
      </top>
      <bottom style="medium">
        <color rgb="FFA89497"/>
      </bottom>
      <diagonal/>
    </border>
    <border>
      <left/>
      <right style="medium">
        <color rgb="FFA89497"/>
      </right>
      <top style="medium">
        <color rgb="FFA89497"/>
      </top>
      <bottom style="medium">
        <color rgb="FFA89497"/>
      </bottom>
      <diagonal/>
    </border>
    <border>
      <left style="medium">
        <color rgb="FFA89497"/>
      </left>
      <right style="medium">
        <color rgb="FFA89497"/>
      </right>
      <top style="medium">
        <color rgb="FFA89497"/>
      </top>
      <bottom/>
      <diagonal/>
    </border>
    <border>
      <left style="medium">
        <color rgb="FFA89497"/>
      </left>
      <right/>
      <top style="medium">
        <color rgb="FFA89497"/>
      </top>
      <bottom style="thin">
        <color rgb="FFBFBFBF"/>
      </bottom>
      <diagonal/>
    </border>
    <border>
      <left/>
      <right/>
      <top style="medium">
        <color rgb="FFA89497"/>
      </top>
      <bottom style="thin">
        <color rgb="FFBFBFBF"/>
      </bottom>
      <diagonal/>
    </border>
    <border>
      <left/>
      <right style="medium">
        <color rgb="FFA89497"/>
      </right>
      <top style="medium">
        <color rgb="FFA89497"/>
      </top>
      <bottom style="thin">
        <color rgb="FFBFBFBF"/>
      </bottom>
      <diagonal/>
    </border>
    <border>
      <left style="medium">
        <color rgb="FFA89497"/>
      </left>
      <right style="medium">
        <color rgb="FFA89497"/>
      </right>
      <top style="medium">
        <color rgb="FFA89497"/>
      </top>
      <bottom style="thin">
        <color rgb="FFBFBFBF"/>
      </bottom>
      <diagonal/>
    </border>
    <border>
      <left style="medium">
        <color rgb="FFA89497"/>
      </left>
      <right style="medium">
        <color rgb="FFA89497"/>
      </right>
      <top style="thin">
        <color rgb="FFBFBFBF"/>
      </top>
      <bottom style="thin">
        <color rgb="FFBFBFBF"/>
      </bottom>
      <diagonal/>
    </border>
    <border>
      <left style="medium">
        <color rgb="FFA89497"/>
      </left>
      <right/>
      <top style="thin">
        <color rgb="FFBFBFBF"/>
      </top>
      <bottom style="thin">
        <color rgb="FFBFBFBF"/>
      </bottom>
      <diagonal/>
    </border>
    <border>
      <left/>
      <right/>
      <top style="thin">
        <color rgb="FFBFBFBF"/>
      </top>
      <bottom style="thin">
        <color rgb="FFBFBFBF"/>
      </bottom>
      <diagonal/>
    </border>
    <border>
      <left/>
      <right style="medium">
        <color rgb="FFA89497"/>
      </right>
      <top style="thin">
        <color rgb="FFBFBFBF"/>
      </top>
      <bottom style="thin">
        <color rgb="FFBFBFBF"/>
      </bottom>
      <diagonal/>
    </border>
    <border>
      <left style="medium">
        <color rgb="FFA89497"/>
      </left>
      <right/>
      <top style="thin">
        <color rgb="FFBFBFBF"/>
      </top>
      <bottom/>
      <diagonal/>
    </border>
    <border>
      <left/>
      <right/>
      <top style="thin">
        <color rgb="FFBFBFBF"/>
      </top>
      <bottom/>
      <diagonal/>
    </border>
    <border>
      <left/>
      <right style="medium">
        <color rgb="FFA89497"/>
      </right>
      <top style="thin">
        <color rgb="FFBFBFBF"/>
      </top>
      <bottom/>
      <diagonal/>
    </border>
    <border>
      <left style="medium">
        <color rgb="FFA89497"/>
      </left>
      <right/>
      <top style="thin">
        <color rgb="FFBFBFBF"/>
      </top>
      <bottom style="medium">
        <color rgb="FFA89497"/>
      </bottom>
      <diagonal/>
    </border>
    <border>
      <left/>
      <right/>
      <top style="thin">
        <color rgb="FFBFBFBF"/>
      </top>
      <bottom style="medium">
        <color rgb="FFA89497"/>
      </bottom>
      <diagonal/>
    </border>
    <border>
      <left/>
      <right style="medium">
        <color rgb="FFA89497"/>
      </right>
      <top style="thin">
        <color rgb="FFBFBFBF"/>
      </top>
      <bottom style="medium">
        <color rgb="FFA89497"/>
      </bottom>
      <diagonal/>
    </border>
    <border>
      <left style="medium">
        <color rgb="FFA89497"/>
      </left>
      <right style="medium">
        <color rgb="FFA89497"/>
      </right>
      <top/>
      <bottom style="medium">
        <color rgb="FFA89497"/>
      </bottom>
      <diagonal/>
    </border>
    <border>
      <left style="medium">
        <color rgb="FFA89497"/>
      </left>
      <right/>
      <top/>
      <bottom/>
      <diagonal/>
    </border>
    <border>
      <left/>
      <right/>
      <top/>
      <bottom/>
      <diagonal/>
    </border>
    <border>
      <left/>
      <right/>
      <top/>
      <bottom/>
      <diagonal/>
    </border>
    <border>
      <left/>
      <right/>
      <top/>
      <bottom/>
      <diagonal/>
    </border>
    <border>
      <left/>
      <right/>
      <top/>
      <bottom/>
      <diagonal/>
    </border>
    <border>
      <left style="medium">
        <color rgb="FFA5A5A5"/>
      </left>
      <right/>
      <top style="medium">
        <color rgb="FFA5A5A5"/>
      </top>
      <bottom style="medium">
        <color rgb="FFA5A5A5"/>
      </bottom>
      <diagonal/>
    </border>
    <border>
      <left/>
      <right/>
      <top style="medium">
        <color rgb="FFA5A5A5"/>
      </top>
      <bottom style="medium">
        <color rgb="FFA5A5A5"/>
      </bottom>
      <diagonal/>
    </border>
    <border>
      <left/>
      <right style="medium">
        <color rgb="FFA5A5A5"/>
      </right>
      <top style="medium">
        <color rgb="FFA5A5A5"/>
      </top>
      <bottom style="medium">
        <color rgb="FFA5A5A5"/>
      </bottom>
      <diagonal/>
    </border>
    <border>
      <left/>
      <right/>
      <top style="medium">
        <color rgb="FFA89497"/>
      </top>
      <bottom/>
      <diagonal/>
    </border>
    <border>
      <left/>
      <right/>
      <top style="medium">
        <color rgb="FFA5A5A5"/>
      </top>
      <bottom style="medium">
        <color rgb="FFA5A5A5"/>
      </bottom>
      <diagonal/>
    </border>
    <border>
      <left style="medium">
        <color rgb="FFA5A5A5"/>
      </left>
      <right/>
      <top style="medium">
        <color rgb="FFA5A5A5"/>
      </top>
      <bottom/>
      <diagonal/>
    </border>
    <border>
      <left/>
      <right/>
      <top style="medium">
        <color rgb="FFA5A5A5"/>
      </top>
      <bottom/>
      <diagonal/>
    </border>
    <border>
      <left/>
      <right style="medium">
        <color rgb="FFA5A5A5"/>
      </right>
      <top style="medium">
        <color rgb="FFA5A5A5"/>
      </top>
      <bottom/>
      <diagonal/>
    </border>
    <border>
      <left style="medium">
        <color rgb="FFA5A5A5"/>
      </left>
      <right/>
      <top/>
      <bottom style="medium">
        <color rgb="FFA5A5A5"/>
      </bottom>
      <diagonal/>
    </border>
    <border>
      <left/>
      <right/>
      <top/>
      <bottom style="medium">
        <color rgb="FFA5A5A5"/>
      </bottom>
      <diagonal/>
    </border>
    <border>
      <left/>
      <right style="medium">
        <color rgb="FFA5A5A5"/>
      </right>
      <top/>
      <bottom style="medium">
        <color rgb="FFA5A5A5"/>
      </bottom>
      <diagonal/>
    </border>
    <border>
      <left style="medium">
        <color rgb="FFA89497"/>
      </left>
      <right/>
      <top style="medium">
        <color rgb="FFA5A5A5"/>
      </top>
      <bottom/>
      <diagonal/>
    </border>
    <border>
      <left/>
      <right style="medium">
        <color rgb="FFA89497"/>
      </right>
      <top style="medium">
        <color rgb="FFA5A5A5"/>
      </top>
      <bottom/>
      <diagonal/>
    </border>
    <border>
      <left style="medium">
        <color rgb="FFA89497"/>
      </left>
      <right/>
      <top/>
      <bottom style="medium">
        <color rgb="FFA5A5A5"/>
      </bottom>
      <diagonal/>
    </border>
    <border>
      <left/>
      <right style="medium">
        <color rgb="FFA89497"/>
      </right>
      <top/>
      <bottom style="medium">
        <color rgb="FFA5A5A5"/>
      </bottom>
      <diagonal/>
    </border>
    <border>
      <left/>
      <right/>
      <top style="medium">
        <color rgb="FFA89497"/>
      </top>
      <bottom/>
      <diagonal/>
    </border>
    <border>
      <left style="medium">
        <color rgb="FFA5A5A5"/>
      </left>
      <right/>
      <top/>
      <bottom/>
      <diagonal/>
    </border>
    <border>
      <left/>
      <right style="medium">
        <color rgb="FFA5A5A5"/>
      </right>
      <top/>
      <bottom/>
      <diagonal/>
    </border>
    <border>
      <left/>
      <right/>
      <top/>
      <bottom/>
      <diagonal/>
    </border>
    <border>
      <left/>
      <right/>
      <top style="medium">
        <color rgb="FFA89497"/>
      </top>
      <bottom style="medium">
        <color rgb="FFA89497"/>
      </bottom>
      <diagonal/>
    </border>
    <border>
      <left style="medium">
        <color rgb="FFA5A5A5"/>
      </left>
      <right/>
      <top/>
      <bottom/>
      <diagonal/>
    </border>
    <border>
      <left/>
      <right style="medium">
        <color rgb="FFA5A5A5"/>
      </right>
      <top/>
      <bottom/>
      <diagonal/>
    </border>
    <border>
      <left style="medium">
        <color rgb="FFBFBFBF"/>
      </left>
      <right/>
      <top/>
      <bottom/>
      <diagonal/>
    </border>
    <border>
      <left/>
      <right style="medium">
        <color rgb="FFA89497"/>
      </right>
      <top/>
      <bottom/>
      <diagonal/>
    </border>
    <border>
      <left style="medium">
        <color rgb="FFBFBFBF"/>
      </left>
      <right/>
      <top/>
      <bottom/>
      <diagonal/>
    </border>
    <border>
      <left style="medium">
        <color rgb="FFBFBFBF"/>
      </left>
      <right/>
      <top/>
      <bottom/>
      <diagonal/>
    </border>
    <border>
      <left style="medium">
        <color rgb="FFA5A5A5"/>
      </left>
      <right/>
      <top style="medium">
        <color rgb="FFA5A5A5"/>
      </top>
      <bottom/>
      <diagonal/>
    </border>
    <border>
      <left/>
      <right/>
      <top style="medium">
        <color rgb="FFA5A5A5"/>
      </top>
      <bottom/>
      <diagonal/>
    </border>
    <border>
      <left/>
      <right style="medium">
        <color rgb="FFA5A5A5"/>
      </right>
      <top style="medium">
        <color rgb="FFA5A5A5"/>
      </top>
      <bottom/>
      <diagonal/>
    </border>
    <border>
      <left/>
      <right/>
      <top/>
      <bottom/>
      <diagonal/>
    </border>
    <border>
      <left/>
      <right/>
      <top/>
      <bottom style="medium">
        <color rgb="FFA89497"/>
      </bottom>
      <diagonal/>
    </border>
    <border>
      <left style="medium">
        <color rgb="FFA5A5A5"/>
      </left>
      <right/>
      <top/>
      <bottom style="medium">
        <color rgb="FFA5A5A5"/>
      </bottom>
      <diagonal/>
    </border>
    <border>
      <left/>
      <right/>
      <top/>
      <bottom style="medium">
        <color rgb="FFA5A5A5"/>
      </bottom>
      <diagonal/>
    </border>
    <border>
      <left/>
      <right style="medium">
        <color rgb="FFA5A5A5"/>
      </right>
      <top/>
      <bottom style="medium">
        <color rgb="FFA5A5A5"/>
      </bottom>
      <diagonal/>
    </border>
    <border>
      <left/>
      <right style="medium">
        <color rgb="FFBFBFBF"/>
      </right>
      <top/>
      <bottom/>
      <diagonal/>
    </border>
    <border>
      <left style="medium">
        <color rgb="FFBFBFBF"/>
      </left>
      <right/>
      <top style="medium">
        <color rgb="FFA5A5A5"/>
      </top>
      <bottom/>
      <diagonal/>
    </border>
    <border>
      <left/>
      <right style="medium">
        <color rgb="FFBFBFBF"/>
      </right>
      <top style="medium">
        <color rgb="FFA5A5A5"/>
      </top>
      <bottom/>
      <diagonal/>
    </border>
    <border>
      <left style="medium">
        <color rgb="FFBFBFBF"/>
      </left>
      <right/>
      <top/>
      <bottom style="medium">
        <color rgb="FFBFBFBF"/>
      </bottom>
      <diagonal/>
    </border>
    <border>
      <left/>
      <right/>
      <top/>
      <bottom style="medium">
        <color rgb="FFBFBFBF"/>
      </bottom>
      <diagonal/>
    </border>
    <border>
      <left/>
      <right style="medium">
        <color rgb="FFBFBFBF"/>
      </right>
      <top/>
      <bottom style="medium">
        <color rgb="FFBFBFBF"/>
      </bottom>
      <diagonal/>
    </border>
    <border>
      <left/>
      <right style="medium">
        <color rgb="FFA89497"/>
      </right>
      <top/>
      <bottom/>
      <diagonal/>
    </border>
    <border>
      <left/>
      <right/>
      <top/>
      <bottom style="medium">
        <color rgb="FFA89497"/>
      </bottom>
      <diagonal/>
    </border>
    <border>
      <left/>
      <right style="medium">
        <color rgb="FFA89497"/>
      </right>
      <top/>
      <bottom style="medium">
        <color rgb="FFA89497"/>
      </bottom>
      <diagonal/>
    </border>
    <border>
      <left style="thin">
        <color rgb="FF000000"/>
      </left>
      <right style="thin">
        <color rgb="FF000000"/>
      </right>
      <top style="thin">
        <color rgb="FF000000"/>
      </top>
      <bottom style="thin">
        <color rgb="FF000000"/>
      </bottom>
      <diagonal/>
    </border>
    <border>
      <left style="medium">
        <color rgb="FFA89497"/>
      </left>
      <right style="thin">
        <color rgb="FF7F7F7F"/>
      </right>
      <top style="thin">
        <color rgb="FF7F7F7F"/>
      </top>
      <bottom style="thin">
        <color rgb="FF7F7F7F"/>
      </bottom>
      <diagonal/>
    </border>
    <border>
      <left/>
      <right style="thin">
        <color rgb="FF7F7F7F"/>
      </right>
      <top style="thin">
        <color rgb="FF7F7F7F"/>
      </top>
      <bottom style="thin">
        <color rgb="FF7F7F7F"/>
      </bottom>
      <diagonal/>
    </border>
    <border>
      <left style="medium">
        <color rgb="FFA89497"/>
      </left>
      <right style="thin">
        <color rgb="FF7F7F7F"/>
      </right>
      <top style="thin">
        <color rgb="FF7F7F7F"/>
      </top>
      <bottom/>
      <diagonal/>
    </border>
    <border>
      <left/>
      <right style="thin">
        <color rgb="FF7F7F7F"/>
      </right>
      <top style="thin">
        <color rgb="FF7F7F7F"/>
      </top>
      <bottom/>
      <diagonal/>
    </border>
    <border>
      <left style="medium">
        <color rgb="FFA89497"/>
      </left>
      <right style="medium">
        <color rgb="FFA89497"/>
      </right>
      <top style="thin">
        <color rgb="FF7F7F7F"/>
      </top>
      <bottom style="thin">
        <color rgb="FF7F7F7F"/>
      </bottom>
      <diagonal/>
    </border>
    <border>
      <left style="medium">
        <color rgb="FFA89497"/>
      </left>
      <right style="medium">
        <color rgb="FFA89497"/>
      </right>
      <top/>
      <bottom/>
      <diagonal/>
    </border>
    <border>
      <left style="medium">
        <color rgb="FFA89497"/>
      </left>
      <right style="thin">
        <color rgb="FF7F7F7F"/>
      </right>
      <top/>
      <bottom style="thin">
        <color rgb="FF7F7F7F"/>
      </bottom>
      <diagonal/>
    </border>
    <border>
      <left/>
      <right style="thin">
        <color rgb="FF7F7F7F"/>
      </right>
      <top/>
      <bottom style="thin">
        <color rgb="FF7F7F7F"/>
      </bottom>
      <diagonal/>
    </border>
    <border>
      <left style="medium">
        <color rgb="FFA89497"/>
      </left>
      <right style="medium">
        <color rgb="FFA89497"/>
      </right>
      <top style="thin">
        <color rgb="FF7F7F7F"/>
      </top>
      <bottom/>
      <diagonal/>
    </border>
    <border>
      <left style="medium">
        <color rgb="FFA89497"/>
      </left>
      <right style="thin">
        <color rgb="FF7F7F7F"/>
      </right>
      <top/>
      <bottom/>
      <diagonal/>
    </border>
    <border>
      <left/>
      <right style="thin">
        <color rgb="FF7F7F7F"/>
      </right>
      <top/>
      <bottom/>
      <diagonal/>
    </border>
    <border>
      <left style="medium">
        <color rgb="FFA89497"/>
      </left>
      <right style="medium">
        <color rgb="FFA89497"/>
      </right>
      <top/>
      <bottom style="medium">
        <color rgb="FFA89497"/>
      </bottom>
      <diagonal/>
    </border>
    <border>
      <left/>
      <right style="thin">
        <color rgb="FF7F7F7F"/>
      </right>
      <top style="medium">
        <color rgb="FFA89497"/>
      </top>
      <bottom style="medium">
        <color rgb="FFA89497"/>
      </bottom>
      <diagonal/>
    </border>
    <border>
      <left/>
      <right style="medium">
        <color rgb="FFA89497"/>
      </right>
      <top style="medium">
        <color rgb="FFA89497"/>
      </top>
      <bottom style="medium">
        <color rgb="FFA89497"/>
      </bottom>
      <diagonal/>
    </border>
    <border>
      <left style="medium">
        <color rgb="FFA89497"/>
      </left>
      <right style="medium">
        <color rgb="FFA89497"/>
      </right>
      <top/>
      <bottom style="thin">
        <color rgb="FF7F7F7F"/>
      </bottom>
      <diagonal/>
    </border>
    <border>
      <left/>
      <right style="thin">
        <color rgb="FF7F7F7F"/>
      </right>
      <top/>
      <bottom style="medium">
        <color rgb="FFA89497"/>
      </bottom>
      <diagonal/>
    </border>
    <border>
      <left/>
      <right style="thin">
        <color rgb="FF595959"/>
      </right>
      <top style="medium">
        <color rgb="FFA89497"/>
      </top>
      <bottom style="medium">
        <color rgb="FFA89497"/>
      </bottom>
      <diagonal/>
    </border>
    <border>
      <left style="thin">
        <color rgb="FF595959"/>
      </left>
      <right style="medium">
        <color rgb="FFA89497"/>
      </right>
      <top style="medium">
        <color rgb="FFA89497"/>
      </top>
      <bottom style="medium">
        <color rgb="FFA89497"/>
      </bottom>
      <diagonal/>
    </border>
    <border>
      <left/>
      <right style="thin">
        <color theme="0"/>
      </right>
      <top/>
      <bottom/>
      <diagonal/>
    </border>
    <border>
      <left style="thin">
        <color theme="0"/>
      </left>
      <right style="thin">
        <color theme="0"/>
      </right>
      <top/>
      <bottom style="double">
        <color rgb="FF000000"/>
      </bottom>
      <diagonal/>
    </border>
    <border>
      <left style="thin">
        <color theme="0"/>
      </left>
      <right style="thin">
        <color theme="0"/>
      </right>
      <top/>
      <bottom/>
      <diagonal/>
    </border>
    <border>
      <left style="thin">
        <color theme="0"/>
      </left>
      <right/>
      <top/>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right/>
      <top/>
      <bottom style="thin">
        <color theme="0"/>
      </bottom>
      <diagonal/>
    </border>
    <border>
      <left/>
      <right style="thin">
        <color theme="0"/>
      </right>
      <top/>
      <bottom style="thin">
        <color theme="0"/>
      </bottom>
      <diagonal/>
    </border>
    <border>
      <left style="thin">
        <color rgb="FF595959"/>
      </left>
      <right/>
      <top style="thin">
        <color rgb="FF595959"/>
      </top>
      <bottom style="thin">
        <color rgb="FF595959"/>
      </bottom>
      <diagonal/>
    </border>
    <border>
      <left style="thin">
        <color rgb="FF595959"/>
      </left>
      <right/>
      <top style="thin">
        <color rgb="FF595959"/>
      </top>
      <bottom style="thin">
        <color rgb="FF595959"/>
      </bottom>
      <diagonal/>
    </border>
    <border>
      <left style="thin">
        <color theme="0"/>
      </left>
      <right style="thin">
        <color theme="0"/>
      </right>
      <top/>
      <bottom style="double">
        <color rgb="FF000000"/>
      </bottom>
      <diagonal/>
    </border>
    <border>
      <left style="thin">
        <color theme="0"/>
      </left>
      <right style="thin">
        <color theme="0"/>
      </right>
      <top style="thin">
        <color theme="0"/>
      </top>
      <bottom style="double">
        <color rgb="FF000000"/>
      </bottom>
      <diagonal/>
    </border>
    <border>
      <left style="thin">
        <color rgb="FF7F7F7F"/>
      </left>
      <right style="medium">
        <color rgb="FFA89497"/>
      </right>
      <top style="medium">
        <color rgb="FFA89497"/>
      </top>
      <bottom style="medium">
        <color rgb="FFA89497"/>
      </bottom>
      <diagonal/>
    </border>
    <border>
      <left style="medium">
        <color rgb="FFA89497"/>
      </left>
      <right style="thin">
        <color rgb="FF7F7F7F"/>
      </right>
      <top style="medium">
        <color rgb="FFA89497"/>
      </top>
      <bottom style="thin">
        <color rgb="FF7F7F7F"/>
      </bottom>
      <diagonal/>
    </border>
    <border>
      <left style="thin">
        <color rgb="FF7F7F7F"/>
      </left>
      <right style="thin">
        <color rgb="FF7F7F7F"/>
      </right>
      <top style="medium">
        <color rgb="FFA89497"/>
      </top>
      <bottom style="thin">
        <color rgb="FF7F7F7F"/>
      </bottom>
      <diagonal/>
    </border>
    <border>
      <left/>
      <right style="medium">
        <color rgb="FFA89497"/>
      </right>
      <top style="medium">
        <color rgb="FFA89497"/>
      </top>
      <bottom style="thin">
        <color rgb="FF7F7F7F"/>
      </bottom>
      <diagonal/>
    </border>
    <border>
      <left style="thin">
        <color rgb="FF7F7F7F"/>
      </left>
      <right style="thin">
        <color rgb="FF7F7F7F"/>
      </right>
      <top/>
      <bottom/>
      <diagonal/>
    </border>
    <border>
      <left style="thin">
        <color rgb="FF7F7F7F"/>
      </left>
      <right style="thin">
        <color rgb="FF7F7F7F"/>
      </right>
      <top style="thin">
        <color rgb="FF7F7F7F"/>
      </top>
      <bottom style="thin">
        <color rgb="FF7F7F7F"/>
      </bottom>
      <diagonal/>
    </border>
    <border>
      <left style="medium">
        <color rgb="FFA89497"/>
      </left>
      <right style="thin">
        <color rgb="FF7F7F7F"/>
      </right>
      <top style="thin">
        <color rgb="FF7F7F7F"/>
      </top>
      <bottom style="medium">
        <color rgb="FFA89497"/>
      </bottom>
      <diagonal/>
    </border>
    <border>
      <left style="thin">
        <color rgb="FF7F7F7F"/>
      </left>
      <right style="thin">
        <color rgb="FF7F7F7F"/>
      </right>
      <top style="thin">
        <color rgb="FF7F7F7F"/>
      </top>
      <bottom style="medium">
        <color rgb="FFA89497"/>
      </bottom>
      <diagonal/>
    </border>
    <border>
      <left/>
      <right style="thin">
        <color rgb="FF7F7F7F"/>
      </right>
      <top style="medium">
        <color rgb="FFA89497"/>
      </top>
      <bottom style="thin">
        <color rgb="FF7F7F7F"/>
      </bottom>
      <diagonal/>
    </border>
    <border>
      <left style="medium">
        <color rgb="FFA89497"/>
      </left>
      <right style="medium">
        <color rgb="FFA89497"/>
      </right>
      <top style="medium">
        <color rgb="FFA89497"/>
      </top>
      <bottom style="thin">
        <color rgb="FF7F7F7F"/>
      </bottom>
      <diagonal/>
    </border>
    <border>
      <left style="medium">
        <color rgb="FFA89497"/>
      </left>
      <right style="thin">
        <color rgb="FF7F7F7F"/>
      </right>
      <top/>
      <bottom style="medium">
        <color rgb="FFA89497"/>
      </bottom>
      <diagonal/>
    </border>
    <border>
      <left/>
      <right style="thin">
        <color rgb="FF7F7F7F"/>
      </right>
      <top style="thin">
        <color rgb="FF7F7F7F"/>
      </top>
      <bottom style="medium">
        <color rgb="FFA89497"/>
      </bottom>
      <diagonal/>
    </border>
    <border>
      <left style="medium">
        <color rgb="FFA89497"/>
      </left>
      <right/>
      <top style="medium">
        <color rgb="FFA89497"/>
      </top>
      <bottom style="thin">
        <color rgb="FF7F7F7F"/>
      </bottom>
      <diagonal/>
    </border>
    <border>
      <left/>
      <right/>
      <top style="medium">
        <color rgb="FFA89497"/>
      </top>
      <bottom style="thin">
        <color rgb="FF7F7F7F"/>
      </bottom>
      <diagonal/>
    </border>
    <border>
      <left/>
      <right style="thin">
        <color rgb="FF000000"/>
      </right>
      <top style="thin">
        <color rgb="FF000000"/>
      </top>
      <bottom style="thin">
        <color rgb="FF000000"/>
      </bottom>
      <diagonal/>
    </border>
    <border>
      <left/>
      <right style="thin">
        <color rgb="FF7F7F7F"/>
      </right>
      <top style="thin">
        <color rgb="FF7F7F7F"/>
      </top>
      <bottom style="thin">
        <color rgb="FF7F7F7F"/>
      </bottom>
      <diagonal/>
    </border>
    <border>
      <left/>
      <right/>
      <top style="thin">
        <color rgb="FF7F7F7F"/>
      </top>
      <bottom style="thin">
        <color rgb="FF7F7F7F"/>
      </bottom>
      <diagonal/>
    </border>
    <border>
      <left/>
      <right style="medium">
        <color rgb="FFA89497"/>
      </right>
      <top style="thin">
        <color rgb="FF7F7F7F"/>
      </top>
      <bottom style="thin">
        <color rgb="FF7F7F7F"/>
      </bottom>
      <diagonal/>
    </border>
    <border>
      <left/>
      <right/>
      <top/>
      <bottom style="thin">
        <color rgb="FF7F7F7F"/>
      </bottom>
      <diagonal/>
    </border>
    <border>
      <left style="thin">
        <color rgb="FF7F7F7F"/>
      </left>
      <right style="thin">
        <color rgb="FF7F7F7F"/>
      </right>
      <top/>
      <bottom style="thin">
        <color rgb="FF7F7F7F"/>
      </bottom>
      <diagonal/>
    </border>
    <border>
      <left/>
      <right style="medium">
        <color rgb="FFA89497"/>
      </right>
      <top/>
      <bottom style="thin">
        <color rgb="FF7F7F7F"/>
      </bottom>
      <diagonal/>
    </border>
    <border>
      <left style="thin">
        <color rgb="FF7F7F7F"/>
      </left>
      <right style="thin">
        <color rgb="FF7F7F7F"/>
      </right>
      <top/>
      <bottom/>
      <diagonal/>
    </border>
    <border>
      <left/>
      <right/>
      <top style="thin">
        <color rgb="FF7F7F7F"/>
      </top>
      <bottom/>
      <diagonal/>
    </border>
    <border>
      <left style="thin">
        <color rgb="FF7F7F7F"/>
      </left>
      <right style="thin">
        <color rgb="FF7F7F7F"/>
      </right>
      <top style="thin">
        <color rgb="FF7F7F7F"/>
      </top>
      <bottom/>
      <diagonal/>
    </border>
    <border>
      <left/>
      <right style="medium">
        <color rgb="FFA89497"/>
      </right>
      <top style="thin">
        <color rgb="FF7F7F7F"/>
      </top>
      <bottom/>
      <diagonal/>
    </border>
    <border>
      <left style="thin">
        <color rgb="FF7F7F7F"/>
      </left>
      <right style="thin">
        <color rgb="FF7F7F7F"/>
      </right>
      <top/>
      <bottom style="medium">
        <color rgb="FFA89497"/>
      </bottom>
      <diagonal/>
    </border>
    <border>
      <left style="thin">
        <color rgb="FF7F7F7F"/>
      </left>
      <right/>
      <top style="medium">
        <color rgb="FFA89497"/>
      </top>
      <bottom style="thin">
        <color rgb="FF7F7F7F"/>
      </bottom>
      <diagonal/>
    </border>
    <border>
      <left style="thin">
        <color rgb="FF7F7F7F"/>
      </left>
      <right style="medium">
        <color rgb="FFA89497"/>
      </right>
      <top style="medium">
        <color rgb="FFA89497"/>
      </top>
      <bottom style="thin">
        <color rgb="FF7F7F7F"/>
      </bottom>
      <diagonal/>
    </border>
    <border>
      <left style="thin">
        <color rgb="FF595959"/>
      </left>
      <right style="thin">
        <color rgb="FF595959"/>
      </right>
      <top style="thin">
        <color rgb="FF595959"/>
      </top>
      <bottom style="thin">
        <color rgb="FF595959"/>
      </bottom>
      <diagonal/>
    </border>
    <border>
      <left/>
      <right style="thin">
        <color rgb="FF595959"/>
      </right>
      <top style="thin">
        <color rgb="FF595959"/>
      </top>
      <bottom style="thin">
        <color rgb="FF595959"/>
      </bottom>
      <diagonal/>
    </border>
    <border>
      <left style="medium">
        <color rgb="FFA89497"/>
      </left>
      <right style="thin">
        <color rgb="FF7F7F7F"/>
      </right>
      <top style="medium">
        <color rgb="FFA89497"/>
      </top>
      <bottom style="medium">
        <color rgb="FFA89497"/>
      </bottom>
      <diagonal/>
    </border>
    <border>
      <left style="thin">
        <color rgb="FF7F7F7F"/>
      </left>
      <right style="thin">
        <color rgb="FF7F7F7F"/>
      </right>
      <top style="thin">
        <color rgb="FF000000"/>
      </top>
      <bottom style="thin">
        <color rgb="FF7F7F7F"/>
      </bottom>
      <diagonal/>
    </border>
    <border>
      <left/>
      <right style="medium">
        <color rgb="FFA89497"/>
      </right>
      <top style="thin">
        <color rgb="FF000000"/>
      </top>
      <bottom style="thin">
        <color rgb="FF7F7F7F"/>
      </bottom>
      <diagonal/>
    </border>
    <border>
      <left/>
      <right style="thin">
        <color rgb="FF7F7F7F"/>
      </right>
      <top/>
      <bottom/>
      <diagonal/>
    </border>
    <border>
      <left style="thin">
        <color rgb="FF7F7F7F"/>
      </left>
      <right style="thin">
        <color rgb="FF7F7F7F"/>
      </right>
      <top/>
      <bottom style="thin">
        <color rgb="FF7F7F7F"/>
      </bottom>
      <diagonal/>
    </border>
    <border>
      <left style="medium">
        <color rgb="FFA89497"/>
      </left>
      <right style="thin">
        <color rgb="FF000000"/>
      </right>
      <top/>
      <bottom style="medium">
        <color rgb="FFA89497"/>
      </bottom>
      <diagonal/>
    </border>
    <border>
      <left style="thin">
        <color rgb="FF000000"/>
      </left>
      <right style="thin">
        <color rgb="FF7F7F7F"/>
      </right>
      <top/>
      <bottom style="medium">
        <color rgb="FFA89497"/>
      </bottom>
      <diagonal/>
    </border>
    <border>
      <left style="thin">
        <color rgb="FF7F7F7F"/>
      </left>
      <right style="thin">
        <color rgb="FF7F7F7F"/>
      </right>
      <top/>
      <bottom style="medium">
        <color rgb="FFA89497"/>
      </bottom>
      <diagonal/>
    </border>
    <border>
      <left style="thin">
        <color rgb="FF595959"/>
      </left>
      <right style="thin">
        <color rgb="FF7F7F7F"/>
      </right>
      <top style="medium">
        <color rgb="FFA89497"/>
      </top>
      <bottom style="medium">
        <color rgb="FFA89497"/>
      </bottom>
      <diagonal/>
    </border>
    <border>
      <left style="thin">
        <color rgb="FF7F7F7F"/>
      </left>
      <right style="thin">
        <color rgb="FF7F7F7F"/>
      </right>
      <top style="medium">
        <color rgb="FFA89497"/>
      </top>
      <bottom style="medium">
        <color rgb="FFA89497"/>
      </bottom>
      <diagonal/>
    </border>
    <border>
      <left/>
      <right style="thin">
        <color rgb="FF595959"/>
      </right>
      <top style="medium">
        <color rgb="FFA89497"/>
      </top>
      <bottom style="medium">
        <color rgb="FFA89497"/>
      </bottom>
      <diagonal/>
    </border>
    <border>
      <left style="thin">
        <color rgb="FF595959"/>
      </left>
      <right style="thin">
        <color rgb="FF595959"/>
      </right>
      <top style="medium">
        <color rgb="FFA89497"/>
      </top>
      <bottom style="medium">
        <color rgb="FFA89497"/>
      </bottom>
      <diagonal/>
    </border>
    <border>
      <left/>
      <right style="thin">
        <color rgb="FF7F7F7F"/>
      </right>
      <top style="medium">
        <color rgb="FFA89497"/>
      </top>
      <bottom style="medium">
        <color rgb="FFA89497"/>
      </bottom>
      <diagonal/>
    </border>
    <border>
      <left style="medium">
        <color rgb="FFA89497"/>
      </left>
      <right style="medium">
        <color rgb="FF000000"/>
      </right>
      <top style="medium">
        <color rgb="FFA89497"/>
      </top>
      <bottom style="medium">
        <color rgb="FFA89497"/>
      </bottom>
      <diagonal/>
    </border>
    <border>
      <left style="medium">
        <color rgb="FF000000"/>
      </left>
      <right style="thin">
        <color rgb="FF595959"/>
      </right>
      <top style="medium">
        <color rgb="FFA89497"/>
      </top>
      <bottom style="medium">
        <color rgb="FFA89497"/>
      </bottom>
      <diagonal/>
    </border>
    <border>
      <left style="thin">
        <color indexed="64"/>
      </left>
      <right style="thin">
        <color rgb="FF7F7F7F"/>
      </right>
      <top style="thin">
        <color rgb="FF7F7F7F"/>
      </top>
      <bottom style="thin">
        <color rgb="FF7F7F7F"/>
      </bottom>
      <diagonal/>
    </border>
  </borders>
  <cellStyleXfs count="2">
    <xf numFmtId="0" fontId="0" fillId="0" borderId="0"/>
    <xf numFmtId="43" fontId="1" fillId="0" borderId="0" applyFont="0" applyFill="0" applyBorder="0" applyAlignment="0" applyProtection="0"/>
  </cellStyleXfs>
  <cellXfs count="416">
    <xf numFmtId="0" fontId="0" fillId="0" borderId="0" xfId="0"/>
    <xf numFmtId="0" fontId="0" fillId="0" borderId="0" xfId="0" applyAlignment="1">
      <alignment vertical="center"/>
    </xf>
    <xf numFmtId="0" fontId="2" fillId="0" borderId="0" xfId="0" applyFont="1" applyAlignment="1">
      <alignment vertical="center"/>
    </xf>
    <xf numFmtId="0" fontId="2" fillId="13" borderId="0" xfId="0" applyFont="1" applyFill="1"/>
    <xf numFmtId="0" fontId="2" fillId="0" borderId="0" xfId="0" applyFont="1"/>
    <xf numFmtId="0" fontId="2" fillId="2" borderId="1" xfId="0" applyFont="1" applyFill="1" applyBorder="1" applyAlignment="1">
      <alignment horizontal="left" vertical="top"/>
    </xf>
    <xf numFmtId="0" fontId="2" fillId="2" borderId="1" xfId="0" applyFont="1" applyFill="1" applyBorder="1" applyAlignment="1">
      <alignment vertical="top"/>
    </xf>
    <xf numFmtId="0" fontId="7" fillId="2" borderId="1" xfId="0" applyFont="1" applyFill="1" applyBorder="1" applyAlignment="1">
      <alignment horizontal="right" vertical="top"/>
    </xf>
    <xf numFmtId="0" fontId="2" fillId="0" borderId="0" xfId="0" applyFont="1" applyAlignment="1">
      <alignment horizontal="left" vertical="top"/>
    </xf>
    <xf numFmtId="0" fontId="14" fillId="2" borderId="1" xfId="0" applyFont="1" applyFill="1" applyBorder="1" applyAlignment="1">
      <alignment horizontal="left" vertical="top" wrapText="1"/>
    </xf>
    <xf numFmtId="17" fontId="10" fillId="2" borderId="2" xfId="0" applyNumberFormat="1" applyFont="1" applyFill="1" applyBorder="1" applyAlignment="1">
      <alignment horizontal="left" vertical="top"/>
    </xf>
    <xf numFmtId="0" fontId="2" fillId="2" borderId="2" xfId="0" applyFont="1" applyFill="1" applyBorder="1" applyAlignment="1">
      <alignment vertical="top"/>
    </xf>
    <xf numFmtId="0" fontId="15" fillId="2" borderId="2" xfId="0" applyFont="1" applyFill="1" applyBorder="1" applyAlignment="1">
      <alignment vertical="top"/>
    </xf>
    <xf numFmtId="0" fontId="16" fillId="2" borderId="2" xfId="0" applyFont="1" applyFill="1" applyBorder="1" applyAlignment="1">
      <alignment vertical="top"/>
    </xf>
    <xf numFmtId="0" fontId="2" fillId="2" borderId="1" xfId="0" applyFont="1" applyFill="1" applyBorder="1" applyAlignment="1">
      <alignment horizontal="left" vertical="top" wrapText="1"/>
    </xf>
    <xf numFmtId="0" fontId="17" fillId="2" borderId="1" xfId="0" applyFont="1" applyFill="1" applyBorder="1" applyAlignment="1">
      <alignment vertical="top"/>
    </xf>
    <xf numFmtId="0" fontId="19" fillId="2" borderId="1" xfId="0" applyFont="1" applyFill="1" applyBorder="1" applyAlignment="1">
      <alignment horizontal="left" vertical="top"/>
    </xf>
    <xf numFmtId="0" fontId="20" fillId="2" borderId="1" xfId="0" applyFont="1" applyFill="1" applyBorder="1" applyAlignment="1">
      <alignment vertical="top"/>
    </xf>
    <xf numFmtId="0" fontId="20" fillId="2" borderId="1" xfId="0" applyFont="1" applyFill="1" applyBorder="1" applyAlignment="1">
      <alignment horizontal="left" vertical="top"/>
    </xf>
    <xf numFmtId="0" fontId="20" fillId="2" borderId="6" xfId="0" applyFont="1" applyFill="1" applyBorder="1" applyAlignment="1">
      <alignment horizontal="left" vertical="top" wrapText="1"/>
    </xf>
    <xf numFmtId="0" fontId="2" fillId="2" borderId="1" xfId="0" applyFont="1" applyFill="1" applyBorder="1" applyAlignment="1">
      <alignment vertical="top" wrapText="1"/>
    </xf>
    <xf numFmtId="0" fontId="20" fillId="2" borderId="6" xfId="0" applyFont="1" applyFill="1" applyBorder="1" applyAlignment="1">
      <alignment horizontal="left" vertical="top"/>
    </xf>
    <xf numFmtId="0" fontId="2" fillId="0" borderId="0" xfId="0" applyFont="1" applyAlignment="1">
      <alignment vertical="top"/>
    </xf>
    <xf numFmtId="0" fontId="2" fillId="14" borderId="0" xfId="0" applyFont="1" applyFill="1"/>
    <xf numFmtId="0" fontId="23" fillId="15" borderId="1" xfId="0" applyFont="1" applyFill="1" applyBorder="1" applyAlignment="1">
      <alignment vertical="center"/>
    </xf>
    <xf numFmtId="0" fontId="24" fillId="15" borderId="1" xfId="0" applyFont="1" applyFill="1" applyBorder="1" applyAlignment="1">
      <alignment vertical="center"/>
    </xf>
    <xf numFmtId="0" fontId="25" fillId="15" borderId="1" xfId="0" applyFont="1" applyFill="1" applyBorder="1" applyAlignment="1">
      <alignment vertical="center"/>
    </xf>
    <xf numFmtId="0" fontId="25" fillId="15" borderId="1" xfId="0" applyFont="1" applyFill="1" applyBorder="1" applyAlignment="1">
      <alignment horizontal="left" vertical="center"/>
    </xf>
    <xf numFmtId="0" fontId="26" fillId="15" borderId="1" xfId="0" applyFont="1" applyFill="1" applyBorder="1" applyAlignment="1">
      <alignment horizontal="center"/>
    </xf>
    <xf numFmtId="0" fontId="26" fillId="15" borderId="1" xfId="0" applyFont="1" applyFill="1" applyBorder="1"/>
    <xf numFmtId="0" fontId="25" fillId="2" borderId="1" xfId="0" applyFont="1" applyFill="1" applyBorder="1" applyAlignment="1">
      <alignment vertical="center"/>
    </xf>
    <xf numFmtId="0" fontId="25" fillId="2" borderId="1" xfId="0" applyFont="1" applyFill="1" applyBorder="1" applyAlignment="1">
      <alignment horizontal="left" vertical="center"/>
    </xf>
    <xf numFmtId="0" fontId="26" fillId="2" borderId="1" xfId="0" applyFont="1" applyFill="1" applyBorder="1" applyAlignment="1">
      <alignment horizontal="center"/>
    </xf>
    <xf numFmtId="0" fontId="26" fillId="2" borderId="1" xfId="0" applyFont="1" applyFill="1" applyBorder="1"/>
    <xf numFmtId="0" fontId="2" fillId="2" borderId="1" xfId="0" applyFont="1" applyFill="1" applyBorder="1"/>
    <xf numFmtId="0" fontId="5" fillId="2" borderId="1" xfId="0" applyFont="1" applyFill="1" applyBorder="1"/>
    <xf numFmtId="0" fontId="3" fillId="5" borderId="161" xfId="0" applyFont="1" applyFill="1" applyBorder="1" applyAlignment="1">
      <alignment horizontal="left" vertical="center"/>
    </xf>
    <xf numFmtId="0" fontId="3" fillId="0" borderId="161" xfId="0" applyFont="1" applyBorder="1" applyAlignment="1">
      <alignment horizontal="left" vertical="center"/>
    </xf>
    <xf numFmtId="0" fontId="21" fillId="2" borderId="1" xfId="0" applyFont="1" applyFill="1" applyBorder="1" applyAlignment="1">
      <alignment horizontal="right"/>
    </xf>
    <xf numFmtId="168" fontId="28" fillId="0" borderId="178" xfId="0" applyNumberFormat="1" applyFont="1" applyBorder="1" applyAlignment="1">
      <alignment horizontal="center" vertical="center"/>
    </xf>
    <xf numFmtId="0" fontId="3" fillId="2" borderId="1" xfId="0" applyFont="1" applyFill="1" applyBorder="1" applyAlignment="1">
      <alignment horizontal="center"/>
    </xf>
    <xf numFmtId="169" fontId="3" fillId="2" borderId="1" xfId="0" applyNumberFormat="1" applyFont="1" applyFill="1" applyBorder="1" applyAlignment="1">
      <alignment horizontal="center"/>
    </xf>
    <xf numFmtId="9" fontId="21" fillId="8" borderId="107" xfId="0" applyNumberFormat="1" applyFont="1" applyFill="1" applyBorder="1" applyAlignment="1">
      <alignment horizontal="center"/>
    </xf>
    <xf numFmtId="0" fontId="21" fillId="2" borderId="107" xfId="0" applyFont="1" applyFill="1" applyBorder="1" applyAlignment="1">
      <alignment horizontal="center"/>
    </xf>
    <xf numFmtId="43" fontId="3" fillId="2" borderId="1" xfId="1" applyFont="1" applyFill="1" applyBorder="1" applyAlignment="1">
      <alignment horizontal="center"/>
    </xf>
    <xf numFmtId="168" fontId="28" fillId="8" borderId="166" xfId="0" applyNumberFormat="1" applyFont="1" applyFill="1" applyBorder="1" applyAlignment="1">
      <alignment horizontal="center" vertical="center"/>
    </xf>
    <xf numFmtId="0" fontId="2" fillId="2" borderId="1" xfId="0" applyFont="1" applyFill="1" applyBorder="1" applyAlignment="1">
      <alignment horizontal="left"/>
    </xf>
    <xf numFmtId="0" fontId="29" fillId="0" borderId="163" xfId="0" applyFont="1" applyBorder="1" applyAlignment="1">
      <alignment vertical="center"/>
    </xf>
    <xf numFmtId="0" fontId="3" fillId="0" borderId="133" xfId="0" applyFont="1" applyBorder="1" applyAlignment="1">
      <alignment horizontal="center"/>
    </xf>
    <xf numFmtId="0" fontId="3" fillId="2" borderId="1" xfId="0" applyFont="1" applyFill="1" applyBorder="1"/>
    <xf numFmtId="0" fontId="31" fillId="2" borderId="1" xfId="0" applyFont="1" applyFill="1" applyBorder="1" applyAlignment="1">
      <alignment horizontal="center"/>
    </xf>
    <xf numFmtId="0" fontId="30" fillId="4" borderId="134" xfId="0" applyFont="1" applyFill="1" applyBorder="1" applyAlignment="1">
      <alignment horizontal="center" vertical="center"/>
    </xf>
    <xf numFmtId="0" fontId="9" fillId="4" borderId="141" xfId="0" applyFont="1" applyFill="1" applyBorder="1" applyAlignment="1">
      <alignment horizontal="center" vertical="center" wrapText="1"/>
    </xf>
    <xf numFmtId="0" fontId="9" fillId="4" borderId="135" xfId="0" applyFont="1" applyFill="1" applyBorder="1" applyAlignment="1">
      <alignment horizontal="center" vertical="center" wrapText="1"/>
    </xf>
    <xf numFmtId="0" fontId="9" fillId="4" borderId="135" xfId="0" applyFont="1" applyFill="1" applyBorder="1" applyAlignment="1">
      <alignment horizontal="center" vertical="center"/>
    </xf>
    <xf numFmtId="0" fontId="9" fillId="4" borderId="141" xfId="0" applyFont="1" applyFill="1" applyBorder="1" applyAlignment="1">
      <alignment horizontal="center" vertical="center"/>
    </xf>
    <xf numFmtId="0" fontId="9" fillId="4" borderId="136" xfId="0" applyFont="1" applyFill="1" applyBorder="1" applyAlignment="1">
      <alignment horizontal="center" vertical="center"/>
    </xf>
    <xf numFmtId="0" fontId="28" fillId="3" borderId="108" xfId="0" applyFont="1" applyFill="1" applyBorder="1" applyAlignment="1">
      <alignment vertical="center"/>
    </xf>
    <xf numFmtId="0" fontId="28" fillId="0" borderId="103" xfId="0" applyFont="1" applyBorder="1" applyAlignment="1">
      <alignment vertical="center"/>
    </xf>
    <xf numFmtId="168" fontId="28" fillId="0" borderId="109" xfId="0" applyNumberFormat="1" applyFont="1" applyBorder="1" applyAlignment="1">
      <alignment horizontal="center" vertical="center"/>
    </xf>
    <xf numFmtId="168" fontId="28" fillId="5" borderId="164" xfId="0" applyNumberFormat="1" applyFont="1" applyFill="1" applyBorder="1" applyAlignment="1">
      <alignment horizontal="center" vertical="center"/>
    </xf>
    <xf numFmtId="168" fontId="28" fillId="5" borderId="165" xfId="0" applyNumberFormat="1" applyFont="1" applyFill="1" applyBorder="1" applyAlignment="1">
      <alignment horizontal="center" vertical="center"/>
    </xf>
    <xf numFmtId="0" fontId="28" fillId="3" borderId="111" xfId="0" applyFont="1" applyFill="1" applyBorder="1" applyAlignment="1">
      <alignment vertical="center"/>
    </xf>
    <xf numFmtId="0" fontId="28" fillId="0" borderId="112" xfId="0" applyFont="1" applyBorder="1" applyAlignment="1">
      <alignment vertical="center"/>
    </xf>
    <xf numFmtId="168" fontId="28" fillId="5" borderId="154" xfId="0" applyNumberFormat="1" applyFont="1" applyFill="1" applyBorder="1" applyAlignment="1">
      <alignment horizontal="center" vertical="center"/>
    </xf>
    <xf numFmtId="168" fontId="28" fillId="5" borderId="166" xfId="0" applyNumberFormat="1" applyFont="1" applyFill="1" applyBorder="1" applyAlignment="1">
      <alignment horizontal="center" vertical="center"/>
    </xf>
    <xf numFmtId="168" fontId="28" fillId="5" borderId="98" xfId="0" applyNumberFormat="1" applyFont="1" applyFill="1" applyBorder="1" applyAlignment="1">
      <alignment horizontal="center" vertical="center"/>
    </xf>
    <xf numFmtId="0" fontId="28" fillId="3" borderId="102" xfId="0" applyFont="1" applyFill="1" applyBorder="1" applyAlignment="1">
      <alignment vertical="center"/>
    </xf>
    <xf numFmtId="168" fontId="28" fillId="0" borderId="103" xfId="0" applyNumberFormat="1" applyFont="1" applyBorder="1" applyAlignment="1">
      <alignment horizontal="center" vertical="center"/>
    </xf>
    <xf numFmtId="168" fontId="28" fillId="0" borderId="138" xfId="0" applyNumberFormat="1" applyFont="1" applyBorder="1" applyAlignment="1">
      <alignment horizontal="center" vertical="center"/>
    </xf>
    <xf numFmtId="168" fontId="28" fillId="5" borderId="150" xfId="0" applyNumberFormat="1" applyFont="1" applyFill="1" applyBorder="1" applyAlignment="1">
      <alignment horizontal="center" vertical="center"/>
    </xf>
    <xf numFmtId="168" fontId="28" fillId="0" borderId="112" xfId="0" applyNumberFormat="1" applyFont="1" applyBorder="1" applyAlignment="1">
      <alignment horizontal="center" vertical="center"/>
    </xf>
    <xf numFmtId="168" fontId="28" fillId="0" borderId="137" xfId="0" applyNumberFormat="1" applyFont="1" applyBorder="1" applyAlignment="1">
      <alignment horizontal="center" vertical="center"/>
    </xf>
    <xf numFmtId="0" fontId="28" fillId="0" borderId="109" xfId="0" applyFont="1" applyBorder="1" applyAlignment="1">
      <alignment vertical="center"/>
    </xf>
    <xf numFmtId="168" fontId="28" fillId="0" borderId="167" xfId="0" applyNumberFormat="1" applyFont="1" applyBorder="1" applyAlignment="1">
      <alignment horizontal="center" vertical="center"/>
    </xf>
    <xf numFmtId="168" fontId="28" fillId="5" borderId="153" xfId="0" applyNumberFormat="1" applyFont="1" applyFill="1" applyBorder="1" applyAlignment="1">
      <alignment horizontal="center" vertical="center"/>
    </xf>
    <xf numFmtId="0" fontId="28" fillId="3" borderId="168" xfId="0" applyFont="1" applyFill="1" applyBorder="1" applyAlignment="1">
      <alignment vertical="center"/>
    </xf>
    <xf numFmtId="0" fontId="28" fillId="0" borderId="169" xfId="0" applyFont="1" applyBorder="1" applyAlignment="1">
      <alignment vertical="center"/>
    </xf>
    <xf numFmtId="168" fontId="28" fillId="0" borderId="117" xfId="0" applyNumberFormat="1" applyFont="1" applyBorder="1" applyAlignment="1">
      <alignment horizontal="center" vertical="center"/>
    </xf>
    <xf numFmtId="168" fontId="28" fillId="0" borderId="170" xfId="0" applyNumberFormat="1" applyFont="1" applyBorder="1" applyAlignment="1">
      <alignment horizontal="center" vertical="center"/>
    </xf>
    <xf numFmtId="168" fontId="28" fillId="5" borderId="100" xfId="0" applyNumberFormat="1" applyFont="1" applyFill="1" applyBorder="1" applyAlignment="1">
      <alignment horizontal="center" vertical="center"/>
    </xf>
    <xf numFmtId="168" fontId="33" fillId="5" borderId="171" xfId="0" applyNumberFormat="1" applyFont="1" applyFill="1" applyBorder="1" applyAlignment="1">
      <alignment horizontal="center" vertical="center"/>
    </xf>
    <xf numFmtId="168" fontId="33" fillId="5" borderId="172" xfId="0" applyNumberFormat="1" applyFont="1" applyFill="1" applyBorder="1" applyAlignment="1">
      <alignment horizontal="center" vertical="center"/>
    </xf>
    <xf numFmtId="168" fontId="33" fillId="5" borderId="173" xfId="0" applyNumberFormat="1" applyFont="1" applyFill="1" applyBorder="1" applyAlignment="1">
      <alignment horizontal="center" vertical="center"/>
    </xf>
    <xf numFmtId="168" fontId="33" fillId="5" borderId="174" xfId="0" applyNumberFormat="1" applyFont="1" applyFill="1" applyBorder="1" applyAlignment="1">
      <alignment horizontal="center" vertical="center"/>
    </xf>
    <xf numFmtId="168" fontId="33" fillId="5" borderId="119" xfId="0" applyNumberFormat="1" applyFont="1" applyFill="1" applyBorder="1" applyAlignment="1">
      <alignment horizontal="center" vertical="center"/>
    </xf>
    <xf numFmtId="3" fontId="2" fillId="2" borderId="1" xfId="0" applyNumberFormat="1" applyFont="1" applyFill="1" applyBorder="1"/>
    <xf numFmtId="166" fontId="3" fillId="2" borderId="1" xfId="0" applyNumberFormat="1" applyFont="1" applyFill="1" applyBorder="1"/>
    <xf numFmtId="0" fontId="9" fillId="4" borderId="146" xfId="0" applyFont="1" applyFill="1" applyBorder="1" applyAlignment="1">
      <alignment horizontal="center" vertical="center"/>
    </xf>
    <xf numFmtId="0" fontId="28" fillId="3" borderId="111" xfId="0" applyFont="1" applyFill="1" applyBorder="1" applyAlignment="1">
      <alignment horizontal="left" vertical="center" wrapText="1"/>
    </xf>
    <xf numFmtId="0" fontId="34" fillId="0" borderId="112" xfId="0" applyFont="1" applyBorder="1" applyAlignment="1">
      <alignment vertical="center"/>
    </xf>
    <xf numFmtId="0" fontId="28" fillId="3" borderId="102" xfId="0" applyFont="1" applyFill="1" applyBorder="1" applyAlignment="1">
      <alignment horizontal="left" vertical="center" wrapText="1"/>
    </xf>
    <xf numFmtId="0" fontId="34" fillId="0" borderId="103" xfId="0" applyFont="1" applyBorder="1" applyAlignment="1">
      <alignment vertical="center"/>
    </xf>
    <xf numFmtId="0" fontId="34" fillId="0" borderId="167" xfId="0" applyFont="1" applyBorder="1" applyAlignment="1">
      <alignment vertical="center"/>
    </xf>
    <xf numFmtId="0" fontId="28" fillId="3" borderId="108" xfId="0" applyFont="1" applyFill="1" applyBorder="1" applyAlignment="1">
      <alignment horizontal="left" vertical="center" wrapText="1"/>
    </xf>
    <xf numFmtId="0" fontId="34" fillId="0" borderId="109" xfId="0" applyFont="1" applyBorder="1" applyAlignment="1">
      <alignment vertical="center"/>
    </xf>
    <xf numFmtId="0" fontId="28" fillId="3" borderId="104" xfId="0" applyFont="1" applyFill="1" applyBorder="1" applyAlignment="1">
      <alignment horizontal="left" vertical="center" wrapText="1"/>
    </xf>
    <xf numFmtId="0" fontId="34" fillId="0" borderId="105" xfId="0" applyFont="1" applyBorder="1" applyAlignment="1">
      <alignment vertical="center"/>
    </xf>
    <xf numFmtId="168" fontId="28" fillId="5" borderId="157" xfId="0" applyNumberFormat="1" applyFont="1" applyFill="1" applyBorder="1" applyAlignment="1">
      <alignment horizontal="center" vertical="center"/>
    </xf>
    <xf numFmtId="0" fontId="34" fillId="0" borderId="137" xfId="0" applyFont="1" applyBorder="1" applyAlignment="1">
      <alignment vertical="center"/>
    </xf>
    <xf numFmtId="0" fontId="34" fillId="0" borderId="138" xfId="0" applyFont="1" applyBorder="1" applyAlignment="1">
      <alignment vertical="center"/>
    </xf>
    <xf numFmtId="0" fontId="28" fillId="3" borderId="104" xfId="0" applyFont="1" applyFill="1" applyBorder="1" applyAlignment="1">
      <alignment vertical="center"/>
    </xf>
    <xf numFmtId="168" fontId="28" fillId="8" borderId="148" xfId="0" applyNumberFormat="1" applyFont="1" applyFill="1" applyBorder="1" applyAlignment="1">
      <alignment horizontal="center" vertical="center"/>
    </xf>
    <xf numFmtId="168" fontId="28" fillId="5" borderId="148" xfId="0" applyNumberFormat="1" applyFont="1" applyFill="1" applyBorder="1" applyAlignment="1">
      <alignment horizontal="center" vertical="center"/>
    </xf>
    <xf numFmtId="168" fontId="28" fillId="5" borderId="149" xfId="0" applyNumberFormat="1" applyFont="1" applyFill="1" applyBorder="1" applyAlignment="1">
      <alignment horizontal="center" vertical="center"/>
    </xf>
    <xf numFmtId="168" fontId="28" fillId="5" borderId="138" xfId="0" applyNumberFormat="1" applyFont="1" applyFill="1" applyBorder="1" applyAlignment="1">
      <alignment horizontal="center" vertical="center"/>
    </xf>
    <xf numFmtId="0" fontId="28" fillId="3" borderId="143" xfId="0" applyFont="1" applyFill="1" applyBorder="1" applyAlignment="1">
      <alignment vertical="center"/>
    </xf>
    <xf numFmtId="0" fontId="34" fillId="0" borderId="117" xfId="0" applyFont="1" applyBorder="1" applyAlignment="1">
      <alignment vertical="center"/>
    </xf>
    <xf numFmtId="168" fontId="33" fillId="5" borderId="175" xfId="0" applyNumberFormat="1" applyFont="1" applyFill="1" applyBorder="1" applyAlignment="1">
      <alignment horizontal="center" vertical="center"/>
    </xf>
    <xf numFmtId="168" fontId="33" fillId="5" borderId="115" xfId="0" applyNumberFormat="1" applyFont="1" applyFill="1" applyBorder="1" applyAlignment="1">
      <alignment horizontal="center" vertical="center"/>
    </xf>
    <xf numFmtId="0" fontId="9" fillId="4" borderId="176" xfId="0" applyFont="1" applyFill="1" applyBorder="1" applyAlignment="1">
      <alignment horizontal="right" vertical="center"/>
    </xf>
    <xf numFmtId="168" fontId="33" fillId="5" borderId="177" xfId="0" applyNumberFormat="1" applyFont="1" applyFill="1" applyBorder="1" applyAlignment="1">
      <alignment horizontal="center" vertical="center"/>
    </xf>
    <xf numFmtId="0" fontId="2" fillId="2" borderId="1" xfId="0" applyFont="1" applyFill="1" applyBorder="1" applyAlignment="1">
      <alignment horizontal="right" vertical="center"/>
    </xf>
    <xf numFmtId="6" fontId="5" fillId="2" borderId="1" xfId="0" applyNumberFormat="1" applyFont="1" applyFill="1" applyBorder="1" applyAlignment="1">
      <alignment horizontal="center" vertical="center"/>
    </xf>
    <xf numFmtId="0" fontId="9" fillId="4" borderId="176" xfId="0" applyFont="1" applyFill="1" applyBorder="1" applyAlignment="1">
      <alignment horizontal="right" vertical="center" wrapText="1"/>
    </xf>
    <xf numFmtId="168" fontId="33" fillId="2" borderId="173" xfId="0" applyNumberFormat="1" applyFont="1" applyFill="1" applyBorder="1" applyAlignment="1">
      <alignment horizontal="center" vertical="center"/>
    </xf>
    <xf numFmtId="0" fontId="3" fillId="2" borderId="1" xfId="0" applyFont="1" applyFill="1" applyBorder="1" applyAlignment="1">
      <alignment horizontal="right" vertical="center" wrapText="1"/>
    </xf>
    <xf numFmtId="9" fontId="35" fillId="2" borderId="1" xfId="0" applyNumberFormat="1" applyFont="1" applyFill="1" applyBorder="1"/>
    <xf numFmtId="0" fontId="35" fillId="2" borderId="1" xfId="0" applyFont="1" applyFill="1" applyBorder="1"/>
    <xf numFmtId="0" fontId="2" fillId="15" borderId="1" xfId="0" applyFont="1" applyFill="1" applyBorder="1"/>
    <xf numFmtId="0" fontId="23" fillId="2" borderId="1" xfId="0" applyFont="1" applyFill="1" applyBorder="1" applyAlignment="1">
      <alignment vertical="center"/>
    </xf>
    <xf numFmtId="0" fontId="2" fillId="2" borderId="123" xfId="0" applyFont="1" applyFill="1" applyBorder="1"/>
    <xf numFmtId="0" fontId="2" fillId="2" borderId="120" xfId="0" applyFont="1" applyFill="1" applyBorder="1"/>
    <xf numFmtId="0" fontId="2" fillId="2" borderId="122" xfId="0" applyFont="1" applyFill="1" applyBorder="1"/>
    <xf numFmtId="0" fontId="2" fillId="2" borderId="127" xfId="0" applyFont="1" applyFill="1" applyBorder="1"/>
    <xf numFmtId="0" fontId="2" fillId="2" borderId="128" xfId="0" applyFont="1" applyFill="1" applyBorder="1"/>
    <xf numFmtId="0" fontId="3" fillId="5" borderId="129" xfId="0" applyFont="1" applyFill="1" applyBorder="1" applyAlignment="1">
      <alignment horizontal="left" vertical="center"/>
    </xf>
    <xf numFmtId="0" fontId="28" fillId="0" borderId="101" xfId="0" applyFont="1" applyBorder="1" applyAlignment="1">
      <alignment vertical="center" wrapText="1"/>
    </xf>
    <xf numFmtId="0" fontId="3" fillId="0" borderId="130" xfId="0" applyFont="1" applyBorder="1" applyAlignment="1">
      <alignment horizontal="left" vertical="center"/>
    </xf>
    <xf numFmtId="0" fontId="3" fillId="2" borderId="1" xfId="0" applyFont="1" applyFill="1" applyBorder="1" applyAlignment="1">
      <alignment horizontal="left" vertical="center"/>
    </xf>
    <xf numFmtId="0" fontId="4" fillId="2" borderId="1" xfId="0" applyFont="1" applyFill="1" applyBorder="1" applyAlignment="1">
      <alignment vertical="center" wrapText="1"/>
    </xf>
    <xf numFmtId="0" fontId="2" fillId="0" borderId="131" xfId="0" applyFont="1" applyBorder="1"/>
    <xf numFmtId="0" fontId="2" fillId="2" borderId="121" xfId="0" applyFont="1" applyFill="1" applyBorder="1"/>
    <xf numFmtId="0" fontId="2" fillId="2" borderId="132" xfId="0" applyFont="1" applyFill="1" applyBorder="1"/>
    <xf numFmtId="0" fontId="37" fillId="2" borderId="1" xfId="0" applyFont="1" applyFill="1" applyBorder="1"/>
    <xf numFmtId="0" fontId="25" fillId="2" borderId="1" xfId="0" applyFont="1" applyFill="1" applyBorder="1"/>
    <xf numFmtId="0" fontId="9" fillId="4" borderId="134" xfId="0" applyFont="1" applyFill="1" applyBorder="1" applyAlignment="1">
      <alignment horizontal="center"/>
    </xf>
    <xf numFmtId="0" fontId="9" fillId="4" borderId="135" xfId="0" applyFont="1" applyFill="1" applyBorder="1" applyAlignment="1">
      <alignment horizontal="center"/>
    </xf>
    <xf numFmtId="0" fontId="9" fillId="4" borderId="136" xfId="0" applyFont="1" applyFill="1" applyBorder="1" applyAlignment="1">
      <alignment horizontal="center"/>
    </xf>
    <xf numFmtId="0" fontId="9" fillId="11" borderId="101" xfId="0" applyFont="1" applyFill="1" applyBorder="1" applyAlignment="1">
      <alignment horizontal="center"/>
    </xf>
    <xf numFmtId="0" fontId="29" fillId="10" borderId="111" xfId="0" applyFont="1" applyFill="1" applyBorder="1" applyAlignment="1">
      <alignment horizontal="left"/>
    </xf>
    <xf numFmtId="0" fontId="2" fillId="0" borderId="137" xfId="0" applyFont="1" applyBorder="1" applyAlignment="1">
      <alignment horizontal="center" vertical="center"/>
    </xf>
    <xf numFmtId="0" fontId="2" fillId="0" borderId="27" xfId="0" applyFont="1" applyBorder="1" applyAlignment="1">
      <alignment horizontal="center" vertical="center"/>
    </xf>
    <xf numFmtId="0" fontId="35" fillId="12" borderId="101" xfId="0" applyFont="1" applyFill="1" applyBorder="1" applyAlignment="1">
      <alignment horizontal="center"/>
    </xf>
    <xf numFmtId="0" fontId="29" fillId="10" borderId="102" xfId="0" applyFont="1" applyFill="1" applyBorder="1" applyAlignment="1">
      <alignment horizontal="left"/>
    </xf>
    <xf numFmtId="164" fontId="2" fillId="0" borderId="138" xfId="0" applyNumberFormat="1" applyFont="1" applyBorder="1" applyAlignment="1">
      <alignment horizontal="center" vertical="center"/>
    </xf>
    <xf numFmtId="167" fontId="35" fillId="12" borderId="101" xfId="0" applyNumberFormat="1" applyFont="1" applyFill="1" applyBorder="1" applyAlignment="1">
      <alignment horizontal="center"/>
    </xf>
    <xf numFmtId="0" fontId="29" fillId="10" borderId="139" xfId="0" applyFont="1" applyFill="1" applyBorder="1" applyAlignment="1">
      <alignment horizontal="left"/>
    </xf>
    <xf numFmtId="9" fontId="3" fillId="5" borderId="140" xfId="0" applyNumberFormat="1" applyFont="1" applyFill="1" applyBorder="1" applyAlignment="1">
      <alignment horizontal="center"/>
    </xf>
    <xf numFmtId="9" fontId="35" fillId="12" borderId="101" xfId="0" applyNumberFormat="1" applyFont="1" applyFill="1" applyBorder="1" applyAlignment="1">
      <alignment horizontal="center"/>
    </xf>
    <xf numFmtId="0" fontId="2" fillId="2" borderId="1" xfId="0" applyFont="1" applyFill="1" applyBorder="1" applyAlignment="1">
      <alignment horizontal="center"/>
    </xf>
    <xf numFmtId="165" fontId="3" fillId="2" borderId="1" xfId="0" applyNumberFormat="1" applyFont="1" applyFill="1" applyBorder="1" applyAlignment="1">
      <alignment horizontal="center" vertical="center"/>
    </xf>
    <xf numFmtId="0" fontId="38" fillId="2" borderId="1" xfId="0" applyFont="1" applyFill="1" applyBorder="1"/>
    <xf numFmtId="0" fontId="9" fillId="4" borderId="134" xfId="0" applyFont="1" applyFill="1" applyBorder="1" applyAlignment="1">
      <alignment horizontal="center" vertical="center"/>
    </xf>
    <xf numFmtId="0" fontId="9" fillId="4" borderId="142" xfId="0" applyFont="1" applyFill="1" applyBorder="1" applyAlignment="1">
      <alignment horizontal="center" vertical="center" wrapText="1"/>
    </xf>
    <xf numFmtId="0" fontId="3" fillId="2" borderId="1" xfId="0" applyFont="1" applyFill="1" applyBorder="1" applyAlignment="1">
      <alignment vertical="center"/>
    </xf>
    <xf numFmtId="0" fontId="9" fillId="11" borderId="101" xfId="0" applyFont="1" applyFill="1" applyBorder="1" applyAlignment="1">
      <alignment horizontal="center" vertical="center"/>
    </xf>
    <xf numFmtId="0" fontId="29" fillId="10" borderId="102" xfId="0" applyFont="1" applyFill="1" applyBorder="1" applyAlignment="1">
      <alignment horizontal="center"/>
    </xf>
    <xf numFmtId="0" fontId="34" fillId="0" borderId="103" xfId="0" applyFont="1" applyBorder="1" applyAlignment="1">
      <alignment horizontal="center" vertical="center"/>
    </xf>
    <xf numFmtId="1" fontId="29" fillId="8" borderId="116" xfId="0" applyNumberFormat="1" applyFont="1" applyFill="1" applyBorder="1" applyAlignment="1">
      <alignment horizontal="center" vertical="center"/>
    </xf>
    <xf numFmtId="1" fontId="39" fillId="8" borderId="116" xfId="0" applyNumberFormat="1" applyFont="1" applyFill="1" applyBorder="1" applyAlignment="1">
      <alignment horizontal="center" vertical="center"/>
    </xf>
    <xf numFmtId="0" fontId="35" fillId="12" borderId="101" xfId="0" applyFont="1" applyFill="1" applyBorder="1" applyAlignment="1">
      <alignment horizontal="center" vertical="center"/>
    </xf>
    <xf numFmtId="0" fontId="29" fillId="10" borderId="108" xfId="0" applyFont="1" applyFill="1" applyBorder="1" applyAlignment="1">
      <alignment horizontal="center"/>
    </xf>
    <xf numFmtId="0" fontId="29" fillId="10" borderId="111" xfId="0" applyFont="1" applyFill="1" applyBorder="1" applyAlignment="1">
      <alignment horizontal="center"/>
    </xf>
    <xf numFmtId="1" fontId="29" fillId="8" borderId="107" xfId="0" applyNumberFormat="1" applyFont="1" applyFill="1" applyBorder="1" applyAlignment="1">
      <alignment horizontal="center" vertical="center"/>
    </xf>
    <xf numFmtId="1" fontId="39" fillId="8" borderId="107" xfId="0" applyNumberFormat="1" applyFont="1" applyFill="1" applyBorder="1" applyAlignment="1">
      <alignment horizontal="center" vertical="center"/>
    </xf>
    <xf numFmtId="1" fontId="29" fillId="8" borderId="106" xfId="0" applyNumberFormat="1" applyFont="1" applyFill="1" applyBorder="1" applyAlignment="1">
      <alignment horizontal="center" vertical="center"/>
    </xf>
    <xf numFmtId="1" fontId="39" fillId="8" borderId="106" xfId="0" applyNumberFormat="1" applyFont="1" applyFill="1" applyBorder="1" applyAlignment="1">
      <alignment horizontal="center" vertical="center"/>
    </xf>
    <xf numFmtId="0" fontId="29" fillId="10" borderId="143" xfId="0" applyFont="1" applyFill="1" applyBorder="1" applyAlignment="1">
      <alignment horizontal="center"/>
    </xf>
    <xf numFmtId="0" fontId="34" fillId="0" borderId="144" xfId="0" applyFont="1" applyBorder="1" applyAlignment="1">
      <alignment horizontal="center" vertical="center"/>
    </xf>
    <xf numFmtId="1" fontId="29" fillId="8" borderId="113" xfId="0" applyNumberFormat="1" applyFont="1" applyFill="1" applyBorder="1" applyAlignment="1">
      <alignment horizontal="center" vertical="center"/>
    </xf>
    <xf numFmtId="1" fontId="39" fillId="8" borderId="113"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40" fillId="2" borderId="1" xfId="0" applyFont="1" applyFill="1" applyBorder="1"/>
    <xf numFmtId="0" fontId="9" fillId="4" borderId="145" xfId="0" applyFont="1" applyFill="1" applyBorder="1" applyAlignment="1">
      <alignment horizontal="center" vertical="center"/>
    </xf>
    <xf numFmtId="0" fontId="9" fillId="11" borderId="147" xfId="0" applyFont="1" applyFill="1" applyBorder="1" applyAlignment="1">
      <alignment horizontal="center" vertical="center"/>
    </xf>
    <xf numFmtId="167" fontId="2" fillId="5" borderId="148" xfId="0" applyNumberFormat="1" applyFont="1" applyFill="1" applyBorder="1" applyAlignment="1">
      <alignment horizontal="center"/>
    </xf>
    <xf numFmtId="167" fontId="2" fillId="5" borderId="149" xfId="0" applyNumberFormat="1" applyFont="1" applyFill="1" applyBorder="1" applyAlignment="1">
      <alignment horizontal="center"/>
    </xf>
    <xf numFmtId="167" fontId="2" fillId="5" borderId="138" xfId="0" applyNumberFormat="1" applyFont="1" applyFill="1" applyBorder="1" applyAlignment="1">
      <alignment horizontal="center"/>
    </xf>
    <xf numFmtId="167" fontId="2" fillId="5" borderId="150" xfId="0" applyNumberFormat="1" applyFont="1" applyFill="1" applyBorder="1" applyAlignment="1">
      <alignment horizontal="center"/>
    </xf>
    <xf numFmtId="167" fontId="3" fillId="5" borderId="106" xfId="0" applyNumberFormat="1" applyFont="1" applyFill="1" applyBorder="1" applyAlignment="1">
      <alignment horizontal="center" vertical="center"/>
    </xf>
    <xf numFmtId="167" fontId="41" fillId="5" borderId="106" xfId="0" applyNumberFormat="1" applyFont="1" applyFill="1" applyBorder="1" applyAlignment="1">
      <alignment horizontal="center" vertical="center"/>
    </xf>
    <xf numFmtId="167" fontId="2" fillId="5" borderId="151" xfId="0" applyNumberFormat="1" applyFont="1" applyFill="1" applyBorder="1" applyAlignment="1">
      <alignment horizontal="center"/>
    </xf>
    <xf numFmtId="167" fontId="2" fillId="5" borderId="152" xfId="0" applyNumberFormat="1" applyFont="1" applyFill="1" applyBorder="1" applyAlignment="1">
      <alignment horizontal="center"/>
    </xf>
    <xf numFmtId="167" fontId="2" fillId="5" borderId="153" xfId="0" applyNumberFormat="1" applyFont="1" applyFill="1" applyBorder="1" applyAlignment="1">
      <alignment horizontal="center"/>
    </xf>
    <xf numFmtId="167" fontId="3" fillId="5" borderId="116" xfId="0" applyNumberFormat="1" applyFont="1" applyFill="1" applyBorder="1" applyAlignment="1">
      <alignment horizontal="center" vertical="center"/>
    </xf>
    <xf numFmtId="167" fontId="41" fillId="5" borderId="116" xfId="0" applyNumberFormat="1" applyFont="1" applyFill="1" applyBorder="1" applyAlignment="1">
      <alignment horizontal="center" vertical="center"/>
    </xf>
    <xf numFmtId="167" fontId="2" fillId="5" borderId="1" xfId="0" applyNumberFormat="1" applyFont="1" applyFill="1" applyBorder="1" applyAlignment="1">
      <alignment horizontal="center"/>
    </xf>
    <xf numFmtId="167" fontId="2" fillId="5" borderId="154" xfId="0" applyNumberFormat="1" applyFont="1" applyFill="1" applyBorder="1" applyAlignment="1">
      <alignment horizontal="center"/>
    </xf>
    <xf numFmtId="167" fontId="2" fillId="5" borderId="98" xfId="0" applyNumberFormat="1" applyFont="1" applyFill="1" applyBorder="1" applyAlignment="1">
      <alignment horizontal="center"/>
    </xf>
    <xf numFmtId="167" fontId="3" fillId="5" borderId="107" xfId="0" applyNumberFormat="1" applyFont="1" applyFill="1" applyBorder="1" applyAlignment="1">
      <alignment horizontal="center" vertical="center"/>
    </xf>
    <xf numFmtId="167" fontId="41" fillId="5" borderId="107" xfId="0" applyNumberFormat="1" applyFont="1" applyFill="1" applyBorder="1" applyAlignment="1">
      <alignment horizontal="center" vertical="center"/>
    </xf>
    <xf numFmtId="0" fontId="29" fillId="10" borderId="104" xfId="0" applyFont="1" applyFill="1" applyBorder="1" applyAlignment="1">
      <alignment horizontal="center"/>
    </xf>
    <xf numFmtId="167" fontId="2" fillId="5" borderId="155" xfId="0" applyNumberFormat="1" applyFont="1" applyFill="1" applyBorder="1" applyAlignment="1">
      <alignment horizontal="center"/>
    </xf>
    <xf numFmtId="167" fontId="2" fillId="5" borderId="156" xfId="0" applyNumberFormat="1" applyFont="1" applyFill="1" applyBorder="1" applyAlignment="1">
      <alignment horizontal="center"/>
    </xf>
    <xf numFmtId="167" fontId="2" fillId="5" borderId="157" xfId="0" applyNumberFormat="1" applyFont="1" applyFill="1" applyBorder="1" applyAlignment="1">
      <alignment horizontal="center"/>
    </xf>
    <xf numFmtId="167" fontId="3" fillId="5" borderId="110" xfId="0" applyNumberFormat="1" applyFont="1" applyFill="1" applyBorder="1" applyAlignment="1">
      <alignment horizontal="center" vertical="center"/>
    </xf>
    <xf numFmtId="167" fontId="41" fillId="5" borderId="110" xfId="0" applyNumberFormat="1" applyFont="1" applyFill="1" applyBorder="1" applyAlignment="1">
      <alignment horizontal="center" vertical="center"/>
    </xf>
    <xf numFmtId="167" fontId="2" fillId="5" borderId="99" xfId="0" applyNumberFormat="1" applyFont="1" applyFill="1" applyBorder="1" applyAlignment="1">
      <alignment horizontal="center"/>
    </xf>
    <xf numFmtId="167" fontId="2" fillId="5" borderId="158" xfId="0" applyNumberFormat="1" applyFont="1" applyFill="1" applyBorder="1" applyAlignment="1">
      <alignment horizontal="center"/>
    </xf>
    <xf numFmtId="167" fontId="2" fillId="5" borderId="100" xfId="0" applyNumberFormat="1" applyFont="1" applyFill="1" applyBorder="1" applyAlignment="1">
      <alignment horizontal="center"/>
    </xf>
    <xf numFmtId="167" fontId="3" fillId="5" borderId="113" xfId="0" applyNumberFormat="1" applyFont="1" applyFill="1" applyBorder="1" applyAlignment="1">
      <alignment horizontal="center" vertical="center"/>
    </xf>
    <xf numFmtId="167" fontId="41" fillId="5" borderId="113" xfId="0" applyNumberFormat="1" applyFont="1" applyFill="1" applyBorder="1" applyAlignment="1">
      <alignment horizontal="center" vertical="center"/>
    </xf>
    <xf numFmtId="0" fontId="9" fillId="4" borderId="159" xfId="0" applyFont="1" applyFill="1" applyBorder="1" applyAlignment="1">
      <alignment horizontal="center" vertical="center"/>
    </xf>
    <xf numFmtId="0" fontId="9" fillId="4" borderId="160" xfId="0" applyFont="1" applyFill="1" applyBorder="1" applyAlignment="1">
      <alignment horizontal="center" vertical="center"/>
    </xf>
    <xf numFmtId="0" fontId="7" fillId="2" borderId="1" xfId="0" applyFont="1" applyFill="1" applyBorder="1" applyAlignment="1">
      <alignment horizontal="right" vertical="center"/>
    </xf>
    <xf numFmtId="0" fontId="2" fillId="0" borderId="0" xfId="0" applyFont="1" applyAlignment="1">
      <alignment wrapText="1"/>
    </xf>
    <xf numFmtId="0" fontId="33" fillId="0" borderId="37" xfId="0" applyFont="1" applyBorder="1" applyAlignment="1">
      <alignment horizontal="center" vertical="center" wrapText="1"/>
    </xf>
    <xf numFmtId="0" fontId="28" fillId="0" borderId="41" xfId="0" applyFont="1" applyBorder="1" applyAlignment="1">
      <alignment horizontal="center" vertical="center" wrapText="1"/>
    </xf>
    <xf numFmtId="0" fontId="28" fillId="0" borderId="42" xfId="0" applyFont="1" applyBorder="1" applyAlignment="1">
      <alignment horizontal="center" vertical="center" wrapText="1"/>
    </xf>
    <xf numFmtId="0" fontId="28" fillId="0" borderId="52" xfId="0" applyFont="1" applyBorder="1" applyAlignment="1">
      <alignment horizontal="center" vertical="center" wrapText="1"/>
    </xf>
    <xf numFmtId="0" fontId="4" fillId="0" borderId="0" xfId="0" applyFont="1" applyAlignment="1">
      <alignment horizontal="left" vertical="top" wrapText="1"/>
    </xf>
    <xf numFmtId="0" fontId="34" fillId="0" borderId="0" xfId="0" applyFont="1" applyAlignment="1">
      <alignment horizontal="left" wrapText="1"/>
    </xf>
    <xf numFmtId="0" fontId="34" fillId="0" borderId="15" xfId="0" applyFont="1" applyBorder="1" applyAlignment="1">
      <alignment vertical="top" wrapText="1"/>
    </xf>
    <xf numFmtId="0" fontId="34" fillId="0" borderId="16" xfId="0" applyFont="1" applyBorder="1" applyAlignment="1">
      <alignment vertical="top" wrapText="1"/>
    </xf>
    <xf numFmtId="0" fontId="34" fillId="0" borderId="17" xfId="0" applyFont="1" applyBorder="1" applyAlignment="1">
      <alignment vertical="top" wrapText="1"/>
    </xf>
    <xf numFmtId="0" fontId="34" fillId="0" borderId="26" xfId="0" applyFont="1" applyBorder="1" applyAlignment="1">
      <alignment vertical="top" wrapText="1"/>
    </xf>
    <xf numFmtId="0" fontId="34" fillId="0" borderId="0" xfId="0" applyFont="1" applyAlignment="1">
      <alignment vertical="top" wrapText="1"/>
    </xf>
    <xf numFmtId="0" fontId="34" fillId="0" borderId="27" xfId="0" applyFont="1" applyBorder="1" applyAlignment="1">
      <alignment vertical="top" wrapText="1"/>
    </xf>
    <xf numFmtId="0" fontId="34" fillId="0" borderId="26" xfId="0" applyFont="1" applyBorder="1" applyAlignment="1">
      <alignment horizontal="left" wrapText="1"/>
    </xf>
    <xf numFmtId="0" fontId="34" fillId="0" borderId="27" xfId="0" applyFont="1" applyBorder="1" applyAlignment="1">
      <alignment horizontal="left" wrapText="1"/>
    </xf>
    <xf numFmtId="0" fontId="34" fillId="0" borderId="0" xfId="0" applyFont="1" applyAlignment="1">
      <alignment horizontal="left" vertical="top" wrapText="1"/>
    </xf>
    <xf numFmtId="0" fontId="6" fillId="2" borderId="1" xfId="0" applyFont="1" applyFill="1" applyBorder="1" applyAlignment="1">
      <alignment vertical="center"/>
    </xf>
    <xf numFmtId="0" fontId="6" fillId="2" borderId="1" xfId="0" applyFont="1" applyFill="1" applyBorder="1" applyAlignment="1">
      <alignment horizontal="left" vertical="center"/>
    </xf>
    <xf numFmtId="0" fontId="51" fillId="14" borderId="0" xfId="0" applyFont="1" applyFill="1" applyAlignment="1">
      <alignment vertical="center"/>
    </xf>
    <xf numFmtId="0" fontId="6" fillId="2" borderId="1" xfId="0" applyFont="1" applyFill="1" applyBorder="1" applyAlignment="1">
      <alignment horizontal="center" vertical="center"/>
    </xf>
    <xf numFmtId="0" fontId="51" fillId="2" borderId="1" xfId="0" applyFont="1" applyFill="1" applyBorder="1" applyAlignment="1">
      <alignment vertical="center"/>
    </xf>
    <xf numFmtId="0" fontId="51" fillId="2" borderId="122" xfId="0" applyFont="1" applyFill="1" applyBorder="1" applyAlignment="1">
      <alignment vertical="center"/>
    </xf>
    <xf numFmtId="0" fontId="51" fillId="2" borderId="120" xfId="0" applyFont="1" applyFill="1" applyBorder="1" applyAlignment="1">
      <alignment vertical="center"/>
    </xf>
    <xf numFmtId="0" fontId="51" fillId="2" borderId="123" xfId="0" applyFont="1" applyFill="1" applyBorder="1" applyAlignment="1">
      <alignment vertical="center"/>
    </xf>
    <xf numFmtId="0" fontId="51" fillId="13" borderId="0" xfId="0" applyFont="1" applyFill="1" applyAlignment="1">
      <alignment vertical="center"/>
    </xf>
    <xf numFmtId="0" fontId="53" fillId="2" borderId="6" xfId="0" applyFont="1" applyFill="1" applyBorder="1" applyAlignment="1">
      <alignment horizontal="left" vertical="top"/>
    </xf>
    <xf numFmtId="0" fontId="2" fillId="2" borderId="3" xfId="0" applyFont="1" applyFill="1" applyBorder="1" applyAlignment="1">
      <alignment horizontal="left" vertical="top" wrapText="1"/>
    </xf>
    <xf numFmtId="0" fontId="8" fillId="0" borderId="4" xfId="0" applyFont="1" applyBorder="1"/>
    <xf numFmtId="0" fontId="8" fillId="0" borderId="5" xfId="0" applyFont="1" applyBorder="1"/>
    <xf numFmtId="0" fontId="10" fillId="2" borderId="3" xfId="0" applyFont="1" applyFill="1" applyBorder="1" applyAlignment="1">
      <alignment horizontal="left" wrapText="1"/>
    </xf>
    <xf numFmtId="0" fontId="11" fillId="0" borderId="4" xfId="0" applyFont="1" applyBorder="1"/>
    <xf numFmtId="0" fontId="11" fillId="0" borderId="5" xfId="0" applyFont="1" applyBorder="1"/>
    <xf numFmtId="0" fontId="12" fillId="2" borderId="6" xfId="0" applyFont="1" applyFill="1" applyBorder="1" applyAlignment="1">
      <alignment horizontal="left" vertical="top" wrapText="1"/>
    </xf>
    <xf numFmtId="0" fontId="8" fillId="0" borderId="7" xfId="0" applyFont="1" applyBorder="1"/>
    <xf numFmtId="0" fontId="48" fillId="2" borderId="8" xfId="0" applyFont="1" applyFill="1" applyBorder="1" applyAlignment="1">
      <alignment horizontal="left" vertical="center" wrapText="1"/>
    </xf>
    <xf numFmtId="0" fontId="50" fillId="0" borderId="9" xfId="0" applyFont="1" applyBorder="1" applyAlignment="1">
      <alignment vertical="center"/>
    </xf>
    <xf numFmtId="0" fontId="50" fillId="0" borderId="10" xfId="0" applyFont="1" applyBorder="1" applyAlignment="1">
      <alignment vertical="center"/>
    </xf>
    <xf numFmtId="0" fontId="18" fillId="3" borderId="6" xfId="0" applyFont="1" applyFill="1" applyBorder="1" applyAlignment="1">
      <alignment horizontal="center" vertical="top"/>
    </xf>
    <xf numFmtId="0" fontId="20" fillId="2" borderId="6" xfId="0" applyFont="1" applyFill="1" applyBorder="1" applyAlignment="1">
      <alignment horizontal="left" vertical="top" wrapText="1"/>
    </xf>
    <xf numFmtId="0" fontId="21" fillId="2" borderId="6" xfId="0" applyFont="1" applyFill="1" applyBorder="1" applyAlignment="1">
      <alignment horizontal="left" vertical="top" wrapText="1"/>
    </xf>
    <xf numFmtId="0" fontId="21" fillId="0" borderId="4" xfId="0" applyFont="1" applyBorder="1"/>
    <xf numFmtId="0" fontId="21" fillId="0" borderId="7" xfId="0" applyFont="1" applyBorder="1"/>
    <xf numFmtId="0" fontId="20" fillId="2" borderId="6" xfId="0" applyFont="1" applyFill="1" applyBorder="1" applyAlignment="1">
      <alignment horizontal="left" vertical="top"/>
    </xf>
    <xf numFmtId="0" fontId="20" fillId="2" borderId="11" xfId="0" applyFont="1" applyFill="1" applyBorder="1" applyAlignment="1">
      <alignment horizontal="left" vertical="top" wrapText="1"/>
    </xf>
    <xf numFmtId="0" fontId="8" fillId="0" borderId="12" xfId="0" applyFont="1" applyBorder="1"/>
    <xf numFmtId="0" fontId="8" fillId="0" borderId="13" xfId="0" applyFont="1" applyBorder="1"/>
    <xf numFmtId="0" fontId="2" fillId="0" borderId="0" xfId="0" applyFont="1" applyAlignment="1">
      <alignment horizontal="left" vertical="top"/>
    </xf>
    <xf numFmtId="0" fontId="2" fillId="0" borderId="0" xfId="0" applyFont="1"/>
    <xf numFmtId="0" fontId="28" fillId="0" borderId="82" xfId="0" applyFont="1" applyBorder="1" applyAlignment="1">
      <alignment horizontal="left" vertical="center" wrapText="1"/>
    </xf>
    <xf numFmtId="0" fontId="8" fillId="0" borderId="92" xfId="0" applyFont="1" applyBorder="1"/>
    <xf numFmtId="0" fontId="33" fillId="5" borderId="58" xfId="0" applyFont="1" applyFill="1" applyBorder="1" applyAlignment="1">
      <alignment horizontal="center" vertical="center" wrapText="1"/>
    </xf>
    <xf numFmtId="0" fontId="8" fillId="0" borderId="59" xfId="0" applyFont="1" applyBorder="1"/>
    <xf numFmtId="0" fontId="8" fillId="0" borderId="60" xfId="0" applyFont="1" applyBorder="1"/>
    <xf numFmtId="0" fontId="8" fillId="0" borderId="82" xfId="0" applyFont="1" applyBorder="1"/>
    <xf numFmtId="0" fontId="33" fillId="5" borderId="63" xfId="0" applyFont="1" applyFill="1" applyBorder="1" applyAlignment="1">
      <alignment horizontal="center" vertical="center" wrapText="1"/>
    </xf>
    <xf numFmtId="0" fontId="8" fillId="0" borderId="65" xfId="0" applyFont="1" applyBorder="1"/>
    <xf numFmtId="0" fontId="8" fillId="0" borderId="74" xfId="0" applyFont="1" applyBorder="1"/>
    <xf numFmtId="0" fontId="8" fillId="0" borderId="75" xfId="0" applyFont="1" applyBorder="1"/>
    <xf numFmtId="0" fontId="28" fillId="0" borderId="63" xfId="0" applyFont="1" applyBorder="1" applyAlignment="1">
      <alignment horizontal="center" vertical="center" wrapText="1"/>
    </xf>
    <xf numFmtId="0" fontId="8" fillId="0" borderId="78" xfId="0" applyFont="1" applyBorder="1"/>
    <xf numFmtId="0" fontId="8" fillId="0" borderId="79" xfId="0" applyFont="1" applyBorder="1"/>
    <xf numFmtId="0" fontId="28" fillId="0" borderId="78" xfId="0" applyFont="1" applyBorder="1" applyAlignment="1">
      <alignment horizontal="center" vertical="center" wrapText="1"/>
    </xf>
    <xf numFmtId="0" fontId="33" fillId="5" borderId="21" xfId="0" applyFont="1" applyFill="1" applyBorder="1" applyAlignment="1">
      <alignment horizontal="left" vertical="center" wrapText="1"/>
    </xf>
    <xf numFmtId="0" fontId="8" fillId="0" borderId="22" xfId="0" applyFont="1" applyBorder="1"/>
    <xf numFmtId="0" fontId="28" fillId="5" borderId="21" xfId="0" applyFont="1" applyFill="1" applyBorder="1" applyAlignment="1">
      <alignment horizontal="left" vertical="center" wrapText="1"/>
    </xf>
    <xf numFmtId="0" fontId="28" fillId="5" borderId="23" xfId="0" applyFont="1" applyFill="1" applyBorder="1" applyAlignment="1">
      <alignment horizontal="left" vertical="center" wrapText="1"/>
    </xf>
    <xf numFmtId="0" fontId="8" fillId="0" borderId="24" xfId="0" applyFont="1" applyBorder="1"/>
    <xf numFmtId="0" fontId="8" fillId="0" borderId="25" xfId="0" applyFont="1" applyBorder="1"/>
    <xf numFmtId="0" fontId="28" fillId="0" borderId="15" xfId="0" applyFont="1" applyBorder="1" applyAlignment="1">
      <alignment horizontal="left" vertical="top" wrapText="1"/>
    </xf>
    <xf numFmtId="0" fontId="8" fillId="0" borderId="16" xfId="0" applyFont="1" applyBorder="1"/>
    <xf numFmtId="0" fontId="8" fillId="0" borderId="17" xfId="0" applyFont="1" applyBorder="1"/>
    <xf numFmtId="0" fontId="8" fillId="0" borderId="26" xfId="0" applyFont="1" applyBorder="1"/>
    <xf numFmtId="0" fontId="8" fillId="0" borderId="27" xfId="0" applyFont="1" applyBorder="1"/>
    <xf numFmtId="0" fontId="8" fillId="0" borderId="28" xfId="0" applyFont="1" applyBorder="1"/>
    <xf numFmtId="0" fontId="8" fillId="0" borderId="29" xfId="0" applyFont="1" applyBorder="1"/>
    <xf numFmtId="0" fontId="8" fillId="0" borderId="30" xfId="0" applyFont="1" applyBorder="1"/>
    <xf numFmtId="0" fontId="28" fillId="0" borderId="66" xfId="0" applyFont="1" applyBorder="1" applyAlignment="1">
      <alignment horizontal="center" vertical="center" wrapText="1"/>
    </xf>
    <xf numFmtId="0" fontId="8" fillId="0" borderId="67" xfId="0" applyFont="1" applyBorder="1"/>
    <xf numFmtId="0" fontId="8" fillId="0" borderId="68" xfId="0" applyFont="1" applyBorder="1"/>
    <xf numFmtId="0" fontId="33" fillId="5" borderId="58" xfId="0" applyFont="1" applyFill="1" applyBorder="1" applyAlignment="1">
      <alignment horizontal="left" vertical="center" wrapText="1"/>
    </xf>
    <xf numFmtId="0" fontId="28" fillId="0" borderId="63" xfId="0" applyFont="1" applyBorder="1" applyAlignment="1">
      <alignment horizontal="left" vertical="center" wrapText="1"/>
    </xf>
    <xf numFmtId="0" fontId="8" fillId="0" borderId="64" xfId="0" applyFont="1" applyBorder="1"/>
    <xf numFmtId="0" fontId="8" fillId="0" borderId="66" xfId="0" applyFont="1" applyBorder="1"/>
    <xf numFmtId="0" fontId="28" fillId="0" borderId="93" xfId="0" applyFont="1" applyBorder="1" applyAlignment="1">
      <alignment horizontal="left" vertical="center" wrapText="1"/>
    </xf>
    <xf numFmtId="0" fontId="8" fillId="0" borderId="94" xfId="0" applyFont="1" applyBorder="1"/>
    <xf numFmtId="0" fontId="8" fillId="0" borderId="95" xfId="0" applyFont="1" applyBorder="1"/>
    <xf numFmtId="0" fontId="8" fillId="0" borderId="96" xfId="0" applyFont="1" applyBorder="1"/>
    <xf numFmtId="0" fontId="8" fillId="0" borderId="97" xfId="0" applyFont="1" applyBorder="1"/>
    <xf numFmtId="0" fontId="42" fillId="4" borderId="15" xfId="0" applyFont="1" applyFill="1" applyBorder="1" applyAlignment="1">
      <alignment horizontal="left" vertical="center" wrapText="1"/>
    </xf>
    <xf numFmtId="0" fontId="33" fillId="5" borderId="31" xfId="0" applyFont="1" applyFill="1" applyBorder="1" applyAlignment="1">
      <alignment horizontal="left" vertical="center" wrapText="1"/>
    </xf>
    <xf numFmtId="0" fontId="8" fillId="0" borderId="32" xfId="0" applyFont="1" applyBorder="1"/>
    <xf numFmtId="0" fontId="8" fillId="0" borderId="33" xfId="0" applyFont="1" applyBorder="1"/>
    <xf numFmtId="0" fontId="2" fillId="4" borderId="15" xfId="0" applyFont="1" applyFill="1" applyBorder="1" applyAlignment="1">
      <alignment horizontal="center"/>
    </xf>
    <xf numFmtId="0" fontId="2" fillId="5" borderId="15" xfId="0" applyFont="1" applyFill="1" applyBorder="1" applyAlignment="1">
      <alignment horizontal="center"/>
    </xf>
    <xf numFmtId="0" fontId="34" fillId="0" borderId="15" xfId="0" applyFont="1" applyBorder="1" applyAlignment="1">
      <alignment horizontal="left" vertical="top" wrapText="1"/>
    </xf>
    <xf numFmtId="0" fontId="28" fillId="0" borderId="82" xfId="0" applyFont="1" applyBorder="1" applyAlignment="1">
      <alignment horizontal="center" vertical="top" wrapText="1"/>
    </xf>
    <xf numFmtId="0" fontId="33" fillId="5" borderId="80" xfId="0" applyFont="1" applyFill="1" applyBorder="1" applyAlignment="1">
      <alignment horizontal="center" vertical="center" wrapText="1"/>
    </xf>
    <xf numFmtId="0" fontId="8" fillId="0" borderId="54" xfId="0" applyFont="1" applyBorder="1"/>
    <xf numFmtId="0" fontId="8" fillId="0" borderId="55" xfId="0" applyFont="1" applyBorder="1"/>
    <xf numFmtId="0" fontId="8" fillId="0" borderId="83" xfId="0" applyFont="1" applyBorder="1"/>
    <xf numFmtId="0" fontId="8" fillId="0" borderId="19" xfId="0" applyFont="1" applyBorder="1"/>
    <xf numFmtId="0" fontId="8" fillId="0" borderId="57" xfId="0" applyFont="1" applyBorder="1"/>
    <xf numFmtId="0" fontId="28" fillId="0" borderId="26" xfId="0" applyFont="1" applyBorder="1" applyAlignment="1">
      <alignment horizontal="center" vertical="center" wrapText="1"/>
    </xf>
    <xf numFmtId="0" fontId="34" fillId="0" borderId="15" xfId="0" applyFont="1" applyBorder="1" applyAlignment="1">
      <alignment horizontal="center" wrapText="1"/>
    </xf>
    <xf numFmtId="0" fontId="29" fillId="3" borderId="63" xfId="0" applyFont="1" applyFill="1" applyBorder="1" applyAlignment="1">
      <alignment horizontal="center" vertical="center" wrapText="1"/>
    </xf>
    <xf numFmtId="0" fontId="34" fillId="7" borderId="73" xfId="0" applyFont="1" applyFill="1" applyBorder="1" applyAlignment="1">
      <alignment horizontal="center" wrapText="1"/>
    </xf>
    <xf numFmtId="0" fontId="8" fillId="0" borderId="76" xfId="0" applyFont="1" applyBorder="1"/>
    <xf numFmtId="0" fontId="8" fillId="0" borderId="20" xfId="0" applyFont="1" applyBorder="1"/>
    <xf numFmtId="0" fontId="33" fillId="8" borderId="58" xfId="0" applyFont="1" applyFill="1" applyBorder="1" applyAlignment="1">
      <alignment horizontal="left" vertical="center" wrapText="1"/>
    </xf>
    <xf numFmtId="0" fontId="34" fillId="8" borderId="77" xfId="0" applyFont="1" applyFill="1" applyBorder="1" applyAlignment="1">
      <alignment horizontal="center" wrapText="1"/>
    </xf>
    <xf numFmtId="0" fontId="8" fillId="0" borderId="35" xfId="0" applyFont="1" applyBorder="1"/>
    <xf numFmtId="0" fontId="8" fillId="0" borderId="36" xfId="0" applyFont="1" applyBorder="1"/>
    <xf numFmtId="0" fontId="34" fillId="0" borderId="16" xfId="0" applyFont="1" applyBorder="1" applyAlignment="1">
      <alignment horizontal="center" wrapText="1"/>
    </xf>
    <xf numFmtId="0" fontId="28" fillId="0" borderId="63" xfId="0" applyFont="1" applyBorder="1" applyAlignment="1">
      <alignment horizontal="center" vertical="center"/>
    </xf>
    <xf numFmtId="0" fontId="45" fillId="5" borderId="89" xfId="0" applyFont="1" applyFill="1" applyBorder="1" applyAlignment="1">
      <alignment horizontal="center" vertical="center" wrapText="1"/>
    </xf>
    <xf numFmtId="0" fontId="8" fillId="0" borderId="90" xfId="0" applyFont="1" applyBorder="1"/>
    <xf numFmtId="0" fontId="8" fillId="0" borderId="91" xfId="0" applyFont="1" applyBorder="1"/>
    <xf numFmtId="0" fontId="34" fillId="5" borderId="31" xfId="0" applyFont="1" applyFill="1" applyBorder="1" applyAlignment="1">
      <alignment horizontal="center"/>
    </xf>
    <xf numFmtId="0" fontId="29" fillId="3" borderId="15" xfId="0" applyFont="1" applyFill="1" applyBorder="1" applyAlignment="1">
      <alignment horizontal="left" vertical="center" wrapText="1"/>
    </xf>
    <xf numFmtId="0" fontId="8" fillId="0" borderId="18" xfId="0" applyFont="1" applyBorder="1"/>
    <xf numFmtId="0" fontId="2" fillId="3" borderId="15" xfId="0" applyFont="1" applyFill="1" applyBorder="1" applyAlignment="1">
      <alignment horizontal="center"/>
    </xf>
    <xf numFmtId="0" fontId="33" fillId="5" borderId="23" xfId="0" applyFont="1" applyFill="1" applyBorder="1" applyAlignment="1">
      <alignment horizontal="left" vertical="center" wrapText="1"/>
    </xf>
    <xf numFmtId="0" fontId="34" fillId="5" borderId="23" xfId="0" applyFont="1" applyFill="1" applyBorder="1" applyAlignment="1">
      <alignment horizontal="center"/>
    </xf>
    <xf numFmtId="0" fontId="28" fillId="0" borderId="82" xfId="0" applyFont="1" applyBorder="1" applyAlignment="1">
      <alignment horizontal="center" vertical="center" wrapText="1"/>
    </xf>
    <xf numFmtId="0" fontId="42" fillId="4" borderId="63" xfId="0" applyFont="1" applyFill="1" applyBorder="1" applyAlignment="1">
      <alignment horizontal="left" vertical="center" wrapText="1"/>
    </xf>
    <xf numFmtId="0" fontId="44" fillId="6" borderId="73" xfId="0" applyFont="1" applyFill="1" applyBorder="1" applyAlignment="1">
      <alignment horizontal="center" vertical="center" wrapText="1"/>
    </xf>
    <xf numFmtId="0" fontId="8" fillId="0" borderId="87" xfId="0" applyFont="1" applyBorder="1"/>
    <xf numFmtId="0" fontId="8" fillId="0" borderId="88" xfId="0" applyFont="1" applyBorder="1"/>
    <xf numFmtId="0" fontId="34" fillId="8" borderId="73" xfId="0" applyFont="1" applyFill="1" applyBorder="1" applyAlignment="1">
      <alignment horizontal="center" vertical="top" wrapText="1"/>
    </xf>
    <xf numFmtId="0" fontId="33" fillId="5" borderId="63" xfId="0" applyFont="1" applyFill="1" applyBorder="1" applyAlignment="1">
      <alignment horizontal="left" vertical="center" wrapText="1"/>
    </xf>
    <xf numFmtId="0" fontId="33" fillId="5" borderId="84" xfId="0" applyFont="1" applyFill="1" applyBorder="1" applyAlignment="1">
      <alignment horizontal="center" vertical="center" wrapText="1"/>
    </xf>
    <xf numFmtId="0" fontId="8" fillId="0" borderId="85" xfId="0" applyFont="1" applyBorder="1"/>
    <xf numFmtId="0" fontId="8" fillId="0" borderId="86" xfId="0" applyFont="1" applyBorder="1"/>
    <xf numFmtId="0" fontId="34" fillId="0" borderId="16" xfId="0" applyFont="1" applyBorder="1" applyAlignment="1">
      <alignment horizontal="center" vertical="top" wrapText="1"/>
    </xf>
    <xf numFmtId="0" fontId="44" fillId="6" borderId="15" xfId="0" applyFont="1" applyFill="1" applyBorder="1" applyAlignment="1">
      <alignment horizontal="center" vertical="center" wrapText="1"/>
    </xf>
    <xf numFmtId="0" fontId="34" fillId="8" borderId="84" xfId="0" applyFont="1" applyFill="1" applyBorder="1" applyAlignment="1">
      <alignment horizontal="center" vertical="top" wrapText="1"/>
    </xf>
    <xf numFmtId="0" fontId="2" fillId="2" borderId="14" xfId="0" applyFont="1" applyFill="1" applyBorder="1" applyAlignment="1">
      <alignment horizontal="left" vertical="center" wrapText="1"/>
    </xf>
    <xf numFmtId="0" fontId="8" fillId="0" borderId="4" xfId="0" applyFont="1" applyBorder="1" applyAlignment="1">
      <alignment vertical="center"/>
    </xf>
    <xf numFmtId="0" fontId="8" fillId="0" borderId="7" xfId="0" applyFont="1" applyBorder="1" applyAlignment="1">
      <alignment vertical="center"/>
    </xf>
    <xf numFmtId="0" fontId="52" fillId="2" borderId="15" xfId="0" applyFont="1" applyFill="1" applyBorder="1" applyAlignment="1">
      <alignment horizontal="left" vertical="center" wrapText="1"/>
    </xf>
    <xf numFmtId="0" fontId="50" fillId="0" borderId="16" xfId="0" applyFont="1" applyBorder="1" applyAlignment="1">
      <alignment vertical="center"/>
    </xf>
    <xf numFmtId="0" fontId="20" fillId="2" borderId="21" xfId="0" applyFont="1" applyFill="1" applyBorder="1" applyAlignment="1">
      <alignment horizontal="left" wrapText="1"/>
    </xf>
    <xf numFmtId="0" fontId="20" fillId="2" borderId="21" xfId="0" applyFont="1" applyFill="1" applyBorder="1" applyAlignment="1">
      <alignment horizontal="left"/>
    </xf>
    <xf numFmtId="0" fontId="20" fillId="2" borderId="23" xfId="0" applyFont="1" applyFill="1" applyBorder="1" applyAlignment="1">
      <alignment horizontal="left" wrapText="1"/>
    </xf>
    <xf numFmtId="0" fontId="42" fillId="4" borderId="15" xfId="0" applyFont="1" applyFill="1" applyBorder="1" applyAlignment="1">
      <alignment horizontal="center" vertical="center" wrapText="1"/>
    </xf>
    <xf numFmtId="0" fontId="34" fillId="5" borderId="34" xfId="0" applyFont="1" applyFill="1" applyBorder="1" applyAlignment="1">
      <alignment horizontal="center"/>
    </xf>
    <xf numFmtId="0" fontId="33" fillId="5" borderId="34" xfId="0" applyFont="1" applyFill="1" applyBorder="1" applyAlignment="1">
      <alignment horizontal="left" vertical="center" wrapText="1"/>
    </xf>
    <xf numFmtId="0" fontId="33" fillId="5" borderId="21" xfId="0" applyFont="1" applyFill="1" applyBorder="1" applyAlignment="1">
      <alignment horizontal="center" vertical="center" wrapText="1"/>
    </xf>
    <xf numFmtId="0" fontId="28" fillId="0" borderId="43" xfId="0" applyFont="1" applyBorder="1" applyAlignment="1">
      <alignment horizontal="center" vertical="center" wrapText="1"/>
    </xf>
    <xf numFmtId="0" fontId="8" fillId="0" borderId="44" xfId="0" applyFont="1" applyBorder="1"/>
    <xf numFmtId="0" fontId="8" fillId="0" borderId="45" xfId="0" applyFont="1" applyBorder="1"/>
    <xf numFmtId="0" fontId="28" fillId="0" borderId="49" xfId="0" applyFont="1" applyBorder="1" applyAlignment="1">
      <alignment horizontal="center" vertical="center" wrapText="1"/>
    </xf>
    <xf numFmtId="0" fontId="8" fillId="0" borderId="50" xfId="0" applyFont="1" applyBorder="1"/>
    <xf numFmtId="0" fontId="8" fillId="0" borderId="51" xfId="0" applyFont="1" applyBorder="1"/>
    <xf numFmtId="0" fontId="28" fillId="0" borderId="29" xfId="0" applyFont="1" applyBorder="1" applyAlignment="1">
      <alignment horizontal="center" vertical="center" wrapText="1"/>
    </xf>
    <xf numFmtId="0" fontId="36" fillId="4" borderId="15" xfId="0" applyFont="1" applyFill="1" applyBorder="1" applyAlignment="1">
      <alignment horizontal="left" vertical="center" wrapText="1"/>
    </xf>
    <xf numFmtId="0" fontId="42" fillId="4" borderId="53" xfId="0" applyFont="1" applyFill="1" applyBorder="1" applyAlignment="1">
      <alignment horizontal="left" vertical="center" wrapText="1"/>
    </xf>
    <xf numFmtId="0" fontId="8" fillId="0" borderId="56" xfId="0" applyFont="1" applyBorder="1"/>
    <xf numFmtId="0" fontId="29" fillId="3" borderId="58" xfId="0" applyFont="1" applyFill="1" applyBorder="1" applyAlignment="1">
      <alignment horizontal="center" vertical="center" wrapText="1"/>
    </xf>
    <xf numFmtId="0" fontId="34" fillId="7" borderId="61" xfId="0" applyFont="1" applyFill="1" applyBorder="1" applyAlignment="1">
      <alignment horizontal="center" wrapText="1"/>
    </xf>
    <xf numFmtId="0" fontId="34" fillId="8" borderId="34" xfId="0" applyFont="1" applyFill="1" applyBorder="1" applyAlignment="1">
      <alignment horizontal="center" wrapText="1"/>
    </xf>
    <xf numFmtId="0" fontId="28" fillId="0" borderId="26" xfId="0" applyFont="1" applyBorder="1" applyAlignment="1">
      <alignment horizontal="left" vertical="top" wrapText="1"/>
    </xf>
    <xf numFmtId="0" fontId="28" fillId="0" borderId="46" xfId="0" applyFont="1" applyBorder="1" applyAlignment="1">
      <alignment horizontal="center" vertical="center" wrapText="1"/>
    </xf>
    <xf numFmtId="0" fontId="8" fillId="0" borderId="47" xfId="0" applyFont="1" applyBorder="1"/>
    <xf numFmtId="0" fontId="8" fillId="0" borderId="48" xfId="0" applyFont="1" applyBorder="1"/>
    <xf numFmtId="0" fontId="28" fillId="0" borderId="26" xfId="0" applyFont="1" applyBorder="1" applyAlignment="1">
      <alignment horizontal="left" vertical="center" wrapText="1"/>
    </xf>
    <xf numFmtId="0" fontId="45" fillId="5" borderId="58" xfId="0" applyFont="1" applyFill="1" applyBorder="1" applyAlignment="1">
      <alignment horizontal="center" vertical="center" wrapText="1"/>
    </xf>
    <xf numFmtId="0" fontId="28" fillId="0" borderId="69" xfId="0" applyFont="1" applyBorder="1" applyAlignment="1">
      <alignment horizontal="left" vertical="top" wrapText="1"/>
    </xf>
    <xf numFmtId="0" fontId="8" fillId="0" borderId="70" xfId="0" applyFont="1" applyBorder="1"/>
    <xf numFmtId="0" fontId="33" fillId="0" borderId="15" xfId="0" applyFont="1" applyBorder="1" applyAlignment="1">
      <alignment horizontal="center" vertical="center" wrapText="1"/>
    </xf>
    <xf numFmtId="0" fontId="33" fillId="0" borderId="16" xfId="0" applyFont="1" applyBorder="1" applyAlignment="1">
      <alignment horizontal="center" vertical="center" wrapText="1"/>
    </xf>
    <xf numFmtId="0" fontId="28" fillId="0" borderId="38" xfId="0" applyFont="1" applyBorder="1" applyAlignment="1">
      <alignment horizontal="center" vertical="center" wrapText="1"/>
    </xf>
    <xf numFmtId="0" fontId="8" fillId="0" borderId="39" xfId="0" applyFont="1" applyBorder="1"/>
    <xf numFmtId="0" fontId="8" fillId="0" borderId="40" xfId="0" applyFont="1" applyBorder="1"/>
    <xf numFmtId="0" fontId="8" fillId="0" borderId="71" xfId="0" applyFont="1" applyBorder="1"/>
    <xf numFmtId="0" fontId="8" fillId="0" borderId="72" xfId="0" applyFont="1" applyBorder="1"/>
    <xf numFmtId="0" fontId="44" fillId="6" borderId="15" xfId="0" applyFont="1" applyFill="1" applyBorder="1" applyAlignment="1">
      <alignment horizontal="left" vertical="center" wrapText="1"/>
    </xf>
    <xf numFmtId="0" fontId="8" fillId="0" borderId="62" xfId="0" applyFont="1" applyBorder="1"/>
    <xf numFmtId="0" fontId="34" fillId="8" borderId="63" xfId="0" applyFont="1" applyFill="1" applyBorder="1" applyAlignment="1">
      <alignment horizontal="center" vertical="top" wrapText="1"/>
    </xf>
    <xf numFmtId="0" fontId="34" fillId="7" borderId="73" xfId="0" applyFont="1" applyFill="1" applyBorder="1" applyAlignment="1">
      <alignment horizontal="center" vertical="top" wrapText="1"/>
    </xf>
    <xf numFmtId="0" fontId="34" fillId="8" borderId="77" xfId="0" applyFont="1" applyFill="1" applyBorder="1" applyAlignment="1">
      <alignment horizontal="center" vertical="top" wrapText="1"/>
    </xf>
    <xf numFmtId="0" fontId="34" fillId="0" borderId="26" xfId="0" applyFont="1" applyBorder="1" applyAlignment="1">
      <alignment horizontal="center" vertical="top" wrapText="1"/>
    </xf>
    <xf numFmtId="0" fontId="28" fillId="0" borderId="78" xfId="0" applyFont="1" applyBorder="1" applyAlignment="1">
      <alignment horizontal="left" vertical="center" wrapText="1"/>
    </xf>
    <xf numFmtId="0" fontId="33" fillId="9" borderId="58" xfId="0" applyFont="1" applyFill="1" applyBorder="1" applyAlignment="1">
      <alignment horizontal="center" vertical="center" wrapText="1"/>
    </xf>
    <xf numFmtId="0" fontId="33" fillId="5" borderId="6" xfId="0" applyFont="1" applyFill="1" applyBorder="1" applyAlignment="1">
      <alignment horizontal="center" vertical="center" wrapText="1"/>
    </xf>
    <xf numFmtId="0" fontId="42" fillId="4" borderId="80" xfId="0" applyFont="1" applyFill="1" applyBorder="1" applyAlignment="1">
      <alignment horizontal="left" vertical="center" wrapText="1"/>
    </xf>
    <xf numFmtId="0" fontId="8" fillId="0" borderId="81" xfId="0" applyFont="1" applyBorder="1"/>
    <xf numFmtId="0" fontId="28" fillId="0" borderId="63" xfId="0" applyFont="1" applyBorder="1" applyAlignment="1">
      <alignment horizontal="left" vertical="top" wrapText="1"/>
    </xf>
    <xf numFmtId="0" fontId="34" fillId="0" borderId="63" xfId="0" applyFont="1" applyBorder="1" applyAlignment="1">
      <alignment horizontal="center" vertical="top" wrapText="1"/>
    </xf>
    <xf numFmtId="0" fontId="33" fillId="0" borderId="34" xfId="0" applyFont="1" applyBorder="1" applyAlignment="1">
      <alignment horizontal="left" vertical="center"/>
    </xf>
    <xf numFmtId="0" fontId="4" fillId="2" borderId="15" xfId="0" applyFont="1" applyFill="1" applyBorder="1" applyAlignment="1">
      <alignment horizontal="center" vertical="top"/>
    </xf>
    <xf numFmtId="0" fontId="2" fillId="2" borderId="14" xfId="0" applyFont="1" applyFill="1" applyBorder="1" applyAlignment="1">
      <alignment horizontal="left" vertical="top" wrapText="1"/>
    </xf>
    <xf numFmtId="0" fontId="27" fillId="2" borderId="124" xfId="0" applyFont="1" applyFill="1" applyBorder="1" applyAlignment="1">
      <alignment horizontal="left" vertical="top" wrapText="1"/>
    </xf>
    <xf numFmtId="0" fontId="8" fillId="0" borderId="125" xfId="0" applyFont="1" applyBorder="1"/>
    <xf numFmtId="0" fontId="8" fillId="0" borderId="126" xfId="0" applyFont="1" applyBorder="1"/>
    <xf numFmtId="0" fontId="29" fillId="0" borderId="34" xfId="0" applyFont="1" applyBorder="1" applyAlignment="1">
      <alignment horizontal="left" vertical="center"/>
    </xf>
    <xf numFmtId="0" fontId="8" fillId="0" borderId="114" xfId="0" applyFont="1" applyBorder="1"/>
    <xf numFmtId="0" fontId="36" fillId="4" borderId="34" xfId="0" applyFont="1" applyFill="1" applyBorder="1" applyAlignment="1">
      <alignment horizontal="left" vertical="center"/>
    </xf>
    <xf numFmtId="0" fontId="32" fillId="6" borderId="34" xfId="0" applyFont="1" applyFill="1" applyBorder="1" applyAlignment="1">
      <alignment horizontal="right" vertical="center"/>
    </xf>
    <xf numFmtId="0" fontId="8" fillId="0" borderId="118" xfId="0" applyFont="1" applyBorder="1"/>
    <xf numFmtId="0" fontId="28" fillId="15" borderId="34" xfId="0" applyFont="1" applyFill="1" applyBorder="1" applyAlignment="1">
      <alignment horizontal="left" vertical="top"/>
    </xf>
    <xf numFmtId="0" fontId="8" fillId="14" borderId="35" xfId="0" applyFont="1" applyFill="1" applyBorder="1"/>
    <xf numFmtId="0" fontId="8" fillId="14" borderId="36" xfId="0" applyFont="1" applyFill="1" applyBorder="1"/>
    <xf numFmtId="0" fontId="30" fillId="4" borderId="34" xfId="0" applyFont="1" applyFill="1" applyBorder="1" applyAlignment="1">
      <alignment horizontal="center" vertical="center"/>
    </xf>
    <xf numFmtId="0" fontId="32" fillId="4" borderId="34" xfId="0" applyFont="1" applyFill="1" applyBorder="1" applyAlignment="1">
      <alignment horizontal="right" vertical="center"/>
    </xf>
    <xf numFmtId="0" fontId="21" fillId="0" borderId="15" xfId="0" applyFont="1" applyBorder="1" applyAlignment="1">
      <alignment horizontal="left" vertical="center" wrapText="1"/>
    </xf>
    <xf numFmtId="0" fontId="28" fillId="0" borderId="130" xfId="0" applyFont="1" applyBorder="1" applyAlignment="1">
      <alignment vertical="center" wrapText="1"/>
    </xf>
    <xf numFmtId="0" fontId="8" fillId="0" borderId="162" xfId="0" applyFont="1" applyBorder="1"/>
    <xf numFmtId="0" fontId="28" fillId="0" borderId="130" xfId="0" applyFont="1" applyBorder="1" applyAlignment="1">
      <alignment horizontal="left" vertical="center" wrapText="1"/>
    </xf>
    <xf numFmtId="0" fontId="8" fillId="0" borderId="162" xfId="0" applyFont="1" applyBorder="1" applyAlignment="1">
      <alignment horizontal="left"/>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2"/></Relationships>
</file>

<file path=xl/_rels/comments2.xml.rels><?xml version="1.0" encoding="UTF-8" standalone="yes"?>
<Relationships xmlns="http://schemas.openxmlformats.org/package/2006/relationships"><Relationship Id="rId1" Type="http://customschemas.google.com/relationships/workbookmetadata" Target="commentsmeta3"/></Relationships>
</file>

<file path=xl/_rels/workbook.xml.rels><?xml version="1.0" encoding="UTF-8" standalone="yes"?>
<Relationships xmlns="http://schemas.openxmlformats.org/package/2006/relationships"><Relationship Id="rId18" Type="http://schemas.microsoft.com/office/2017/10/relationships/person" Target="persons/person.xml"/><Relationship Id="rId3" Type="http://schemas.openxmlformats.org/officeDocument/2006/relationships/worksheet" Target="worksheets/sheet3.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15" Type="http://schemas.openxmlformats.org/officeDocument/2006/relationships/theme" Target="theme/theme1.xml"/><Relationship Id="rId19" Type="http://schemas.openxmlformats.org/officeDocument/2006/relationships/calcChain" Target="calcChain.xml"/><Relationship Id="rId4" Type="http://schemas.openxmlformats.org/officeDocument/2006/relationships/worksheet" Target="worksheets/sheet4.xml"/><Relationship Id="rId14" Type="http://customschemas.google.com/relationships/workbookmetadata" Target="metadata"/></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42855"/>
      </a:accent1>
      <a:accent2>
        <a:srgbClr val="0054BA"/>
      </a:accent2>
      <a:accent3>
        <a:srgbClr val="55C0FF"/>
      </a:accent3>
      <a:accent4>
        <a:srgbClr val="50C5A7"/>
      </a:accent4>
      <a:accent5>
        <a:srgbClr val="FFA0B4"/>
      </a:accent5>
      <a:accent6>
        <a:srgbClr val="FFB500"/>
      </a:accent6>
      <a:hlink>
        <a:srgbClr val="142855"/>
      </a:hlink>
      <a:folHlink>
        <a:srgbClr val="142855"/>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pageSetUpPr fitToPage="1"/>
  </sheetPr>
  <dimension ref="B3:O38"/>
  <sheetViews>
    <sheetView showGridLines="0" zoomScale="80" zoomScaleNormal="80" workbookViewId="0">
      <selection activeCell="N3" sqref="N3"/>
    </sheetView>
  </sheetViews>
  <sheetFormatPr defaultColWidth="12.59765625" defaultRowHeight="15" customHeight="1" x14ac:dyDescent="0.3"/>
  <cols>
    <col min="1" max="1" width="4.59765625" style="4" customWidth="1"/>
    <col min="2" max="2" width="4" style="4" customWidth="1"/>
    <col min="3" max="3" width="4.09765625" style="4" customWidth="1"/>
    <col min="4" max="4" width="14.59765625" style="4" customWidth="1"/>
    <col min="5" max="12" width="8.59765625" style="4" customWidth="1"/>
    <col min="13" max="13" width="33" style="4" customWidth="1"/>
    <col min="14" max="14" width="39" style="4" customWidth="1"/>
    <col min="15" max="15" width="5" style="4" customWidth="1"/>
    <col min="16" max="26" width="8.59765625" style="4" customWidth="1"/>
    <col min="27" max="16384" width="12.59765625" style="4"/>
  </cols>
  <sheetData>
    <row r="3" spans="2:15" ht="18" x14ac:dyDescent="0.3">
      <c r="B3" s="5"/>
      <c r="C3" s="6"/>
      <c r="D3" s="7" t="s">
        <v>12</v>
      </c>
      <c r="E3" s="232"/>
      <c r="F3" s="233"/>
      <c r="G3" s="233"/>
      <c r="H3" s="233"/>
      <c r="I3" s="233"/>
      <c r="J3" s="233"/>
      <c r="K3" s="233"/>
      <c r="L3" s="234"/>
      <c r="M3" s="6"/>
      <c r="O3" s="6"/>
    </row>
    <row r="4" spans="2:15" ht="18" x14ac:dyDescent="0.3">
      <c r="B4" s="5"/>
      <c r="C4" s="6"/>
      <c r="D4" s="7" t="s">
        <v>13</v>
      </c>
      <c r="E4" s="235"/>
      <c r="F4" s="236"/>
      <c r="G4" s="236"/>
      <c r="H4" s="236"/>
      <c r="I4" s="236"/>
      <c r="J4" s="236"/>
      <c r="K4" s="236"/>
      <c r="L4" s="237"/>
      <c r="M4" s="6"/>
      <c r="O4" s="6"/>
    </row>
    <row r="5" spans="2:15" ht="19.5" customHeight="1" x14ac:dyDescent="0.3">
      <c r="B5" s="8"/>
      <c r="C5" s="6"/>
      <c r="D5" s="6"/>
      <c r="E5" s="6"/>
      <c r="F5" s="6"/>
      <c r="G5" s="6"/>
      <c r="H5" s="6"/>
      <c r="I5" s="6"/>
      <c r="J5" s="6"/>
      <c r="K5" s="6"/>
      <c r="L5" s="6"/>
      <c r="M5" s="6"/>
      <c r="O5" s="6"/>
    </row>
    <row r="6" spans="2:15" ht="49.5" customHeight="1" x14ac:dyDescent="0.3">
      <c r="B6" s="238" t="s">
        <v>157</v>
      </c>
      <c r="C6" s="233"/>
      <c r="D6" s="233"/>
      <c r="E6" s="233"/>
      <c r="F6" s="233"/>
      <c r="G6" s="233"/>
      <c r="H6" s="233"/>
      <c r="I6" s="233"/>
      <c r="J6" s="233"/>
      <c r="K6" s="233"/>
      <c r="L6" s="233"/>
      <c r="M6" s="233"/>
      <c r="N6" s="233"/>
      <c r="O6" s="239"/>
    </row>
    <row r="7" spans="2:15" ht="220.5" customHeight="1" x14ac:dyDescent="0.3">
      <c r="B7" s="240" t="s">
        <v>205</v>
      </c>
      <c r="C7" s="241"/>
      <c r="D7" s="241"/>
      <c r="E7" s="241"/>
      <c r="F7" s="241"/>
      <c r="G7" s="241"/>
      <c r="H7" s="241"/>
      <c r="I7" s="241"/>
      <c r="J7" s="241"/>
      <c r="K7" s="241"/>
      <c r="L7" s="241"/>
      <c r="M7" s="241"/>
      <c r="N7" s="242"/>
      <c r="O7" s="9"/>
    </row>
    <row r="8" spans="2:15" ht="14.25" customHeight="1" x14ac:dyDescent="0.3">
      <c r="B8" s="10"/>
      <c r="C8" s="11"/>
      <c r="D8" s="11"/>
      <c r="E8" s="11"/>
      <c r="F8" s="11"/>
      <c r="G8" s="12"/>
      <c r="H8" s="12"/>
      <c r="I8" s="12"/>
      <c r="J8" s="13"/>
      <c r="K8" s="11"/>
      <c r="L8" s="11"/>
      <c r="M8" s="11"/>
      <c r="N8" s="11"/>
      <c r="O8" s="6"/>
    </row>
    <row r="9" spans="2:15" ht="13.5" customHeight="1" x14ac:dyDescent="0.3">
      <c r="B9" s="5"/>
      <c r="C9" s="14"/>
      <c r="D9" s="14"/>
      <c r="E9" s="14"/>
      <c r="F9" s="14"/>
      <c r="G9" s="14"/>
      <c r="H9" s="14"/>
      <c r="I9" s="14"/>
      <c r="J9" s="14"/>
      <c r="K9" s="14"/>
      <c r="L9" s="14"/>
      <c r="M9" s="14"/>
      <c r="N9" s="14"/>
      <c r="O9" s="15"/>
    </row>
    <row r="10" spans="2:15" ht="23.4" x14ac:dyDescent="0.3">
      <c r="B10" s="243" t="s">
        <v>14</v>
      </c>
      <c r="C10" s="233"/>
      <c r="D10" s="233"/>
      <c r="E10" s="233"/>
      <c r="F10" s="233"/>
      <c r="G10" s="233"/>
      <c r="H10" s="233"/>
      <c r="I10" s="233"/>
      <c r="J10" s="233"/>
      <c r="K10" s="233"/>
      <c r="L10" s="233"/>
      <c r="M10" s="233"/>
      <c r="N10" s="239"/>
      <c r="O10" s="6"/>
    </row>
    <row r="11" spans="2:15" ht="14.25" customHeight="1" x14ac:dyDescent="0.3">
      <c r="B11" s="16"/>
      <c r="C11" s="17"/>
      <c r="D11" s="17"/>
      <c r="E11" s="17"/>
      <c r="F11" s="17"/>
      <c r="G11" s="17"/>
      <c r="H11" s="17"/>
      <c r="I11" s="17"/>
      <c r="J11" s="17"/>
      <c r="K11" s="17"/>
      <c r="L11" s="17"/>
      <c r="M11" s="17"/>
      <c r="N11" s="17"/>
      <c r="O11" s="6"/>
    </row>
    <row r="12" spans="2:15" ht="31.2" customHeight="1" x14ac:dyDescent="0.3">
      <c r="B12" s="18" t="s">
        <v>15</v>
      </c>
      <c r="C12" s="244" t="s">
        <v>154</v>
      </c>
      <c r="D12" s="233"/>
      <c r="E12" s="233"/>
      <c r="F12" s="233"/>
      <c r="G12" s="233"/>
      <c r="H12" s="233"/>
      <c r="I12" s="233"/>
      <c r="J12" s="233"/>
      <c r="K12" s="233"/>
      <c r="L12" s="233"/>
      <c r="M12" s="233"/>
      <c r="N12" s="239"/>
      <c r="O12" s="20"/>
    </row>
    <row r="13" spans="2:15" ht="32.4" customHeight="1" x14ac:dyDescent="0.3">
      <c r="B13" s="18" t="s">
        <v>15</v>
      </c>
      <c r="C13" s="244" t="s">
        <v>155</v>
      </c>
      <c r="D13" s="233"/>
      <c r="E13" s="233"/>
      <c r="F13" s="233"/>
      <c r="G13" s="233"/>
      <c r="H13" s="233"/>
      <c r="I13" s="233"/>
      <c r="J13" s="233"/>
      <c r="K13" s="233"/>
      <c r="L13" s="233"/>
      <c r="M13" s="233"/>
      <c r="N13" s="239"/>
      <c r="O13" s="20"/>
    </row>
    <row r="14" spans="2:15" ht="35.25" customHeight="1" x14ac:dyDescent="0.3">
      <c r="B14" s="18" t="s">
        <v>15</v>
      </c>
      <c r="C14" s="245" t="s">
        <v>156</v>
      </c>
      <c r="D14" s="246"/>
      <c r="E14" s="246"/>
      <c r="F14" s="246"/>
      <c r="G14" s="246"/>
      <c r="H14" s="246"/>
      <c r="I14" s="246"/>
      <c r="J14" s="246"/>
      <c r="K14" s="246"/>
      <c r="L14" s="246"/>
      <c r="M14" s="246"/>
      <c r="N14" s="247"/>
      <c r="O14" s="20"/>
    </row>
    <row r="15" spans="2:15" ht="49.5" customHeight="1" x14ac:dyDescent="0.3">
      <c r="B15" s="18" t="s">
        <v>15</v>
      </c>
      <c r="C15" s="244" t="s">
        <v>16</v>
      </c>
      <c r="D15" s="233"/>
      <c r="E15" s="233"/>
      <c r="F15" s="233"/>
      <c r="G15" s="233"/>
      <c r="H15" s="233"/>
      <c r="I15" s="233"/>
      <c r="J15" s="233"/>
      <c r="K15" s="233"/>
      <c r="L15" s="233"/>
      <c r="M15" s="233"/>
      <c r="N15" s="239"/>
      <c r="O15" s="20"/>
    </row>
    <row r="16" spans="2:15" ht="22.5" customHeight="1" x14ac:dyDescent="0.3">
      <c r="B16" s="18" t="s">
        <v>15</v>
      </c>
      <c r="C16" s="248" t="s">
        <v>17</v>
      </c>
      <c r="D16" s="233"/>
      <c r="E16" s="233"/>
      <c r="F16" s="233"/>
      <c r="G16" s="233"/>
      <c r="H16" s="233"/>
      <c r="I16" s="233"/>
      <c r="J16" s="233"/>
      <c r="K16" s="233"/>
      <c r="L16" s="233"/>
      <c r="M16" s="233"/>
      <c r="N16" s="239"/>
      <c r="O16" s="6"/>
    </row>
    <row r="17" spans="2:15" ht="24" customHeight="1" x14ac:dyDescent="0.3">
      <c r="B17" s="18" t="s">
        <v>15</v>
      </c>
      <c r="C17" s="248" t="s">
        <v>158</v>
      </c>
      <c r="D17" s="233"/>
      <c r="E17" s="233"/>
      <c r="F17" s="233"/>
      <c r="G17" s="233"/>
      <c r="H17" s="233"/>
      <c r="I17" s="233"/>
      <c r="J17" s="233"/>
      <c r="K17" s="233"/>
      <c r="L17" s="233"/>
      <c r="M17" s="233"/>
      <c r="N17" s="239"/>
    </row>
    <row r="18" spans="2:15" ht="27" customHeight="1" x14ac:dyDescent="0.3">
      <c r="B18" s="18" t="s">
        <v>15</v>
      </c>
      <c r="C18" s="249" t="s">
        <v>18</v>
      </c>
      <c r="D18" s="250"/>
      <c r="E18" s="250"/>
      <c r="F18" s="250"/>
      <c r="G18" s="250"/>
      <c r="H18" s="250"/>
      <c r="I18" s="250"/>
      <c r="J18" s="250"/>
      <c r="K18" s="250"/>
      <c r="L18" s="250"/>
      <c r="M18" s="250"/>
      <c r="N18" s="251"/>
    </row>
    <row r="19" spans="2:15" ht="14.25" customHeight="1" x14ac:dyDescent="0.3">
      <c r="B19" s="18"/>
      <c r="C19" s="17"/>
      <c r="D19" s="17"/>
      <c r="E19" s="17"/>
      <c r="F19" s="17"/>
      <c r="G19" s="17"/>
      <c r="H19" s="17"/>
      <c r="I19" s="17"/>
      <c r="J19" s="17"/>
      <c r="K19" s="17"/>
      <c r="L19" s="17"/>
      <c r="M19" s="17"/>
      <c r="N19" s="17"/>
    </row>
    <row r="20" spans="2:15" ht="14.25" customHeight="1" x14ac:dyDescent="0.3">
      <c r="B20" s="5"/>
      <c r="C20" s="6"/>
      <c r="D20" s="6"/>
      <c r="E20" s="6"/>
      <c r="F20" s="6"/>
      <c r="G20" s="6"/>
      <c r="H20" s="6"/>
      <c r="I20" s="6"/>
      <c r="J20" s="6"/>
      <c r="K20" s="6"/>
      <c r="L20" s="6"/>
      <c r="M20" s="6"/>
      <c r="N20" s="6"/>
    </row>
    <row r="21" spans="2:15" ht="23.4" x14ac:dyDescent="0.3">
      <c r="B21" s="243" t="s">
        <v>19</v>
      </c>
      <c r="C21" s="233"/>
      <c r="D21" s="233"/>
      <c r="E21" s="233"/>
      <c r="F21" s="233"/>
      <c r="G21" s="233"/>
      <c r="H21" s="233"/>
      <c r="I21" s="233"/>
      <c r="J21" s="233"/>
      <c r="K21" s="233"/>
      <c r="L21" s="233"/>
      <c r="M21" s="233"/>
      <c r="N21" s="239"/>
    </row>
    <row r="22" spans="2:15" ht="14.25" customHeight="1" x14ac:dyDescent="0.3">
      <c r="B22" s="5"/>
      <c r="C22" s="6"/>
      <c r="D22" s="6"/>
      <c r="E22" s="6"/>
      <c r="F22" s="6"/>
      <c r="G22" s="6"/>
      <c r="H22" s="6"/>
      <c r="I22" s="6"/>
      <c r="J22" s="6"/>
      <c r="K22" s="6"/>
      <c r="L22" s="6"/>
      <c r="M22" s="6"/>
      <c r="N22" s="6"/>
    </row>
    <row r="23" spans="2:15" ht="32.25" customHeight="1" x14ac:dyDescent="0.3">
      <c r="B23" s="18" t="s">
        <v>15</v>
      </c>
      <c r="C23" s="244" t="s">
        <v>20</v>
      </c>
      <c r="D23" s="233"/>
      <c r="E23" s="233"/>
      <c r="F23" s="233"/>
      <c r="G23" s="233"/>
      <c r="H23" s="233"/>
      <c r="I23" s="233"/>
      <c r="J23" s="233"/>
      <c r="K23" s="233"/>
      <c r="L23" s="233"/>
      <c r="M23" s="233"/>
      <c r="N23" s="239"/>
    </row>
    <row r="24" spans="2:15" ht="14.25" customHeight="1" x14ac:dyDescent="0.3">
      <c r="B24" s="18" t="s">
        <v>15</v>
      </c>
      <c r="C24" s="244" t="s">
        <v>159</v>
      </c>
      <c r="D24" s="233"/>
      <c r="E24" s="233"/>
      <c r="F24" s="233"/>
      <c r="G24" s="233"/>
      <c r="H24" s="233"/>
      <c r="I24" s="233"/>
      <c r="J24" s="233"/>
      <c r="K24" s="233"/>
      <c r="L24" s="233"/>
      <c r="M24" s="233"/>
      <c r="N24" s="239"/>
    </row>
    <row r="25" spans="2:15" ht="14.25" customHeight="1" x14ac:dyDescent="0.3">
      <c r="B25" s="8"/>
      <c r="C25" s="22"/>
      <c r="D25" s="22"/>
      <c r="E25" s="22"/>
      <c r="F25" s="22"/>
      <c r="G25" s="22"/>
      <c r="H25" s="22"/>
      <c r="I25" s="22"/>
      <c r="J25" s="22"/>
      <c r="K25" s="22"/>
      <c r="L25" s="22"/>
      <c r="M25" s="22"/>
      <c r="N25" s="22"/>
    </row>
    <row r="27" spans="2:15" ht="14.25" customHeight="1" x14ac:dyDescent="0.3">
      <c r="B27" s="8"/>
      <c r="C27" s="22"/>
      <c r="D27" s="22"/>
      <c r="E27" s="22"/>
      <c r="F27" s="22"/>
      <c r="G27" s="22"/>
      <c r="H27" s="22"/>
      <c r="I27" s="22"/>
      <c r="J27" s="22"/>
      <c r="K27" s="22"/>
      <c r="L27" s="22"/>
      <c r="M27" s="22"/>
      <c r="N27" s="22"/>
    </row>
    <row r="28" spans="2:15" ht="14.25" customHeight="1" x14ac:dyDescent="0.3">
      <c r="B28" s="18"/>
      <c r="C28" s="252"/>
      <c r="D28" s="253"/>
      <c r="E28" s="253"/>
      <c r="F28" s="253"/>
      <c r="G28" s="253"/>
      <c r="H28" s="253"/>
      <c r="I28" s="253"/>
      <c r="J28" s="253"/>
      <c r="K28" s="253"/>
      <c r="L28" s="253"/>
      <c r="M28" s="253"/>
      <c r="N28" s="253"/>
    </row>
    <row r="29" spans="2:15" ht="23.4" x14ac:dyDescent="0.3">
      <c r="C29" s="243" t="s">
        <v>214</v>
      </c>
      <c r="D29" s="233"/>
      <c r="E29" s="233"/>
      <c r="F29" s="233"/>
      <c r="G29" s="233"/>
      <c r="H29" s="233"/>
      <c r="I29" s="233"/>
      <c r="J29" s="233"/>
      <c r="K29" s="233"/>
      <c r="L29" s="233"/>
      <c r="M29" s="233"/>
      <c r="N29" s="233"/>
      <c r="O29" s="239"/>
    </row>
    <row r="30" spans="2:15" ht="15" customHeight="1" x14ac:dyDescent="0.3">
      <c r="C30" s="1"/>
    </row>
    <row r="31" spans="2:15" ht="15" customHeight="1" x14ac:dyDescent="0.3">
      <c r="B31" s="18"/>
      <c r="C31" s="21" t="s">
        <v>210</v>
      </c>
    </row>
    <row r="32" spans="2:15" ht="15" customHeight="1" x14ac:dyDescent="0.3">
      <c r="B32" s="19"/>
      <c r="C32" s="21"/>
    </row>
    <row r="33" spans="2:4" ht="15" customHeight="1" x14ac:dyDescent="0.3">
      <c r="B33" s="18" t="s">
        <v>15</v>
      </c>
      <c r="C33" s="21" t="s">
        <v>211</v>
      </c>
      <c r="D33" s="19"/>
    </row>
    <row r="34" spans="2:4" ht="15" customHeight="1" x14ac:dyDescent="0.3">
      <c r="B34" s="18" t="s">
        <v>15</v>
      </c>
      <c r="C34" s="21" t="s">
        <v>212</v>
      </c>
      <c r="D34" s="19"/>
    </row>
    <row r="35" spans="2:4" ht="15" customHeight="1" x14ac:dyDescent="0.3">
      <c r="B35" s="18" t="s">
        <v>15</v>
      </c>
      <c r="C35" s="21" t="s">
        <v>213</v>
      </c>
      <c r="D35" s="19"/>
    </row>
    <row r="36" spans="2:4" ht="15" customHeight="1" x14ac:dyDescent="0.3">
      <c r="B36" s="18" t="s">
        <v>15</v>
      </c>
      <c r="C36" s="21" t="s">
        <v>208</v>
      </c>
      <c r="D36" s="19"/>
    </row>
    <row r="37" spans="2:4" ht="15" customHeight="1" x14ac:dyDescent="0.3">
      <c r="B37" s="19"/>
      <c r="C37" s="21"/>
      <c r="D37" s="19"/>
    </row>
    <row r="38" spans="2:4" ht="15" customHeight="1" x14ac:dyDescent="0.3">
      <c r="B38" s="18"/>
      <c r="C38" s="231" t="s">
        <v>209</v>
      </c>
      <c r="D38" s="19"/>
    </row>
  </sheetData>
  <mergeCells count="17">
    <mergeCell ref="C29:O29"/>
    <mergeCell ref="C17:N17"/>
    <mergeCell ref="C18:N18"/>
    <mergeCell ref="C28:N28"/>
    <mergeCell ref="B21:N21"/>
    <mergeCell ref="C23:N23"/>
    <mergeCell ref="C24:N24"/>
    <mergeCell ref="C12:N12"/>
    <mergeCell ref="C13:N13"/>
    <mergeCell ref="C14:N14"/>
    <mergeCell ref="C15:N15"/>
    <mergeCell ref="C16:N16"/>
    <mergeCell ref="E3:L3"/>
    <mergeCell ref="E4:L4"/>
    <mergeCell ref="B6:O6"/>
    <mergeCell ref="B7:N7"/>
    <mergeCell ref="B10:N10"/>
  </mergeCells>
  <printOptions horizontalCentered="1"/>
  <pageMargins left="0.31496062992125984" right="0.31496062992125984" top="0.35433070866141736" bottom="0.15748031496062992"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sheetPr>
  <dimension ref="B3:R371"/>
  <sheetViews>
    <sheetView showGridLines="0" zoomScale="80" zoomScaleNormal="80" workbookViewId="0">
      <selection activeCell="O5" sqref="O5"/>
    </sheetView>
  </sheetViews>
  <sheetFormatPr defaultColWidth="12.59765625" defaultRowHeight="14.4" x14ac:dyDescent="0.3"/>
  <cols>
    <col min="1" max="1" width="2.3984375" style="4" customWidth="1"/>
    <col min="2" max="9" width="8.59765625" style="4" customWidth="1"/>
    <col min="10" max="11" width="8.69921875" style="4" customWidth="1"/>
    <col min="12" max="17" width="8.59765625" style="4" customWidth="1"/>
    <col min="18" max="18" width="21" style="4" customWidth="1"/>
    <col min="19" max="26" width="8.59765625" style="4" customWidth="1"/>
    <col min="27" max="16384" width="12.59765625" style="4"/>
  </cols>
  <sheetData>
    <row r="3" spans="2:18" s="2" customFormat="1" ht="28.8" x14ac:dyDescent="0.3">
      <c r="B3" s="120" t="s">
        <v>21</v>
      </c>
      <c r="Q3" s="4"/>
      <c r="R3" s="4"/>
    </row>
    <row r="4" spans="2:18" s="2" customFormat="1" ht="19.2" customHeight="1" x14ac:dyDescent="0.3">
      <c r="B4" s="120"/>
      <c r="D4" s="205" t="s">
        <v>12</v>
      </c>
      <c r="E4" s="342"/>
      <c r="F4" s="343"/>
      <c r="G4" s="343"/>
      <c r="H4" s="343"/>
      <c r="I4" s="343"/>
      <c r="J4" s="343"/>
      <c r="K4" s="343"/>
      <c r="L4" s="344"/>
      <c r="Q4" s="4"/>
      <c r="R4" s="4"/>
    </row>
    <row r="5" spans="2:18" s="2" customFormat="1" ht="19.8" customHeight="1" x14ac:dyDescent="0.25">
      <c r="B5" s="120"/>
      <c r="D5" s="205" t="s">
        <v>13</v>
      </c>
      <c r="E5" s="342"/>
      <c r="F5" s="343"/>
      <c r="G5" s="343"/>
      <c r="H5" s="343"/>
      <c r="I5" s="343"/>
      <c r="J5" s="343"/>
      <c r="K5" s="343"/>
      <c r="L5" s="344"/>
    </row>
    <row r="6" spans="2:18" ht="19.8" customHeight="1" x14ac:dyDescent="0.3">
      <c r="B6" s="120"/>
    </row>
    <row r="7" spans="2:18" s="206" customFormat="1" ht="39.6" customHeight="1" x14ac:dyDescent="0.3">
      <c r="B7" s="345" t="s">
        <v>144</v>
      </c>
      <c r="C7" s="346"/>
      <c r="D7" s="346"/>
      <c r="E7" s="346"/>
      <c r="F7" s="346"/>
      <c r="G7" s="346"/>
      <c r="H7" s="346"/>
      <c r="I7" s="346"/>
      <c r="J7" s="346"/>
      <c r="K7" s="346"/>
      <c r="L7" s="346"/>
      <c r="M7" s="346"/>
      <c r="N7" s="346"/>
      <c r="O7" s="275"/>
      <c r="P7" s="275"/>
      <c r="Q7" s="275"/>
      <c r="R7" s="276"/>
    </row>
    <row r="8" spans="2:18" x14ac:dyDescent="0.3">
      <c r="B8" s="325"/>
      <c r="C8" s="306"/>
      <c r="D8" s="306"/>
      <c r="E8" s="306"/>
      <c r="F8" s="306"/>
      <c r="G8" s="306"/>
      <c r="H8" s="306"/>
      <c r="I8" s="306"/>
      <c r="J8" s="306"/>
      <c r="K8" s="306"/>
      <c r="L8" s="306"/>
      <c r="M8" s="306"/>
      <c r="N8" s="306"/>
      <c r="O8" s="306"/>
      <c r="P8" s="306"/>
      <c r="Q8" s="306"/>
      <c r="R8" s="313"/>
    </row>
    <row r="9" spans="2:18" x14ac:dyDescent="0.3">
      <c r="B9" s="347" t="s">
        <v>22</v>
      </c>
      <c r="C9" s="233"/>
      <c r="D9" s="233"/>
      <c r="E9" s="233"/>
      <c r="F9" s="233"/>
      <c r="G9" s="233"/>
      <c r="H9" s="233"/>
      <c r="I9" s="233"/>
      <c r="J9" s="233"/>
      <c r="K9" s="233"/>
      <c r="L9" s="233"/>
      <c r="M9" s="233"/>
      <c r="N9" s="233"/>
      <c r="O9" s="233"/>
      <c r="P9" s="233"/>
      <c r="Q9" s="233"/>
      <c r="R9" s="269"/>
    </row>
    <row r="10" spans="2:18" x14ac:dyDescent="0.3">
      <c r="B10" s="347" t="s">
        <v>23</v>
      </c>
      <c r="C10" s="233"/>
      <c r="D10" s="233"/>
      <c r="E10" s="233"/>
      <c r="F10" s="233"/>
      <c r="G10" s="233"/>
      <c r="H10" s="233"/>
      <c r="I10" s="233"/>
      <c r="J10" s="233"/>
      <c r="K10" s="233"/>
      <c r="L10" s="233"/>
      <c r="M10" s="233"/>
      <c r="N10" s="233"/>
      <c r="O10" s="233"/>
      <c r="P10" s="233"/>
      <c r="Q10" s="233"/>
      <c r="R10" s="269"/>
    </row>
    <row r="11" spans="2:18" x14ac:dyDescent="0.3">
      <c r="B11" s="348" t="s">
        <v>145</v>
      </c>
      <c r="C11" s="233"/>
      <c r="D11" s="233"/>
      <c r="E11" s="233"/>
      <c r="F11" s="233"/>
      <c r="G11" s="233"/>
      <c r="H11" s="233"/>
      <c r="I11" s="233"/>
      <c r="J11" s="233"/>
      <c r="K11" s="233"/>
      <c r="L11" s="233"/>
      <c r="M11" s="233"/>
      <c r="N11" s="233"/>
      <c r="O11" s="233"/>
      <c r="P11" s="233"/>
      <c r="Q11" s="233"/>
      <c r="R11" s="269"/>
    </row>
    <row r="12" spans="2:18" x14ac:dyDescent="0.3">
      <c r="B12" s="347" t="s">
        <v>207</v>
      </c>
      <c r="C12" s="233"/>
      <c r="D12" s="233"/>
      <c r="E12" s="233"/>
      <c r="F12" s="233"/>
      <c r="G12" s="233"/>
      <c r="H12" s="233"/>
      <c r="I12" s="233"/>
      <c r="J12" s="233"/>
      <c r="K12" s="233"/>
      <c r="L12" s="233"/>
      <c r="M12" s="233"/>
      <c r="N12" s="233"/>
      <c r="O12" s="233"/>
      <c r="P12" s="233"/>
      <c r="Q12" s="233"/>
      <c r="R12" s="269"/>
    </row>
    <row r="13" spans="2:18" x14ac:dyDescent="0.3">
      <c r="B13" s="349" t="s">
        <v>206</v>
      </c>
      <c r="C13" s="272"/>
      <c r="D13" s="272"/>
      <c r="E13" s="272"/>
      <c r="F13" s="272"/>
      <c r="G13" s="272"/>
      <c r="H13" s="272"/>
      <c r="I13" s="272"/>
      <c r="J13" s="272"/>
      <c r="K13" s="272"/>
      <c r="L13" s="272"/>
      <c r="M13" s="272"/>
      <c r="N13" s="272"/>
      <c r="O13" s="272"/>
      <c r="P13" s="272"/>
      <c r="Q13" s="272"/>
      <c r="R13" s="273"/>
    </row>
    <row r="14" spans="2:18" x14ac:dyDescent="0.3">
      <c r="B14" s="18"/>
      <c r="C14" s="18"/>
      <c r="D14" s="18"/>
      <c r="E14" s="18"/>
      <c r="F14" s="18"/>
      <c r="G14" s="18"/>
      <c r="H14" s="18"/>
      <c r="I14" s="18"/>
      <c r="J14" s="18"/>
      <c r="K14" s="18"/>
      <c r="L14" s="18"/>
      <c r="M14" s="18"/>
    </row>
    <row r="15" spans="2:18" x14ac:dyDescent="0.3">
      <c r="B15" s="294" t="s">
        <v>163</v>
      </c>
      <c r="C15" s="275"/>
      <c r="D15" s="275"/>
      <c r="E15" s="275"/>
      <c r="F15" s="275"/>
      <c r="G15" s="275"/>
      <c r="H15" s="275"/>
      <c r="I15" s="275"/>
      <c r="J15" s="276"/>
      <c r="K15" s="350" t="s">
        <v>24</v>
      </c>
      <c r="L15" s="275"/>
      <c r="M15" s="275"/>
      <c r="N15" s="275"/>
      <c r="O15" s="275"/>
      <c r="P15" s="275"/>
      <c r="Q15" s="275"/>
      <c r="R15" s="276"/>
    </row>
    <row r="16" spans="2:18" x14ac:dyDescent="0.3">
      <c r="B16" s="277"/>
      <c r="C16" s="253"/>
      <c r="D16" s="253"/>
      <c r="E16" s="253"/>
      <c r="F16" s="253"/>
      <c r="G16" s="253"/>
      <c r="H16" s="253"/>
      <c r="I16" s="253"/>
      <c r="J16" s="278"/>
      <c r="K16" s="277"/>
      <c r="L16" s="253"/>
      <c r="M16" s="253"/>
      <c r="N16" s="253"/>
      <c r="O16" s="253"/>
      <c r="P16" s="253"/>
      <c r="Q16" s="253"/>
      <c r="R16" s="278"/>
    </row>
    <row r="17" spans="2:18" x14ac:dyDescent="0.3">
      <c r="B17" s="279"/>
      <c r="C17" s="280"/>
      <c r="D17" s="280"/>
      <c r="E17" s="280"/>
      <c r="F17" s="280"/>
      <c r="G17" s="280"/>
      <c r="H17" s="280"/>
      <c r="I17" s="280"/>
      <c r="J17" s="281"/>
      <c r="K17" s="279"/>
      <c r="L17" s="280"/>
      <c r="M17" s="280"/>
      <c r="N17" s="280"/>
      <c r="O17" s="280"/>
      <c r="P17" s="280"/>
      <c r="Q17" s="280"/>
      <c r="R17" s="281"/>
    </row>
    <row r="18" spans="2:18" x14ac:dyDescent="0.3">
      <c r="B18" s="295" t="s">
        <v>25</v>
      </c>
      <c r="C18" s="296"/>
      <c r="D18" s="296"/>
      <c r="E18" s="296"/>
      <c r="F18" s="296"/>
      <c r="G18" s="296"/>
      <c r="H18" s="296"/>
      <c r="I18" s="296"/>
      <c r="J18" s="297"/>
      <c r="K18" s="323"/>
      <c r="L18" s="296"/>
      <c r="M18" s="296"/>
      <c r="N18" s="296"/>
      <c r="O18" s="296"/>
      <c r="P18" s="296"/>
      <c r="Q18" s="296"/>
      <c r="R18" s="297"/>
    </row>
    <row r="19" spans="2:18" x14ac:dyDescent="0.3">
      <c r="B19" s="274"/>
      <c r="C19" s="275"/>
      <c r="D19" s="275"/>
      <c r="E19" s="275"/>
      <c r="F19" s="275"/>
      <c r="G19" s="275"/>
      <c r="H19" s="275"/>
      <c r="I19" s="275"/>
      <c r="J19" s="276"/>
      <c r="K19" s="300" t="s">
        <v>26</v>
      </c>
      <c r="L19" s="275"/>
      <c r="M19" s="275"/>
      <c r="N19" s="275"/>
      <c r="O19" s="275"/>
      <c r="P19" s="275"/>
      <c r="Q19" s="275"/>
      <c r="R19" s="276"/>
    </row>
    <row r="20" spans="2:18" x14ac:dyDescent="0.3">
      <c r="B20" s="277"/>
      <c r="C20" s="253"/>
      <c r="D20" s="253"/>
      <c r="E20" s="253"/>
      <c r="F20" s="253"/>
      <c r="G20" s="253"/>
      <c r="H20" s="253"/>
      <c r="I20" s="253"/>
      <c r="J20" s="278"/>
      <c r="K20" s="277"/>
      <c r="L20" s="253"/>
      <c r="M20" s="253"/>
      <c r="N20" s="253"/>
      <c r="O20" s="253"/>
      <c r="P20" s="253"/>
      <c r="Q20" s="253"/>
      <c r="R20" s="278"/>
    </row>
    <row r="21" spans="2:18" x14ac:dyDescent="0.3">
      <c r="B21" s="277"/>
      <c r="C21" s="253"/>
      <c r="D21" s="253"/>
      <c r="E21" s="253"/>
      <c r="F21" s="253"/>
      <c r="G21" s="253"/>
      <c r="H21" s="253"/>
      <c r="I21" s="253"/>
      <c r="J21" s="278"/>
      <c r="K21" s="277"/>
      <c r="L21" s="253"/>
      <c r="M21" s="253"/>
      <c r="N21" s="253"/>
      <c r="O21" s="253"/>
      <c r="P21" s="253"/>
      <c r="Q21" s="253"/>
      <c r="R21" s="278"/>
    </row>
    <row r="22" spans="2:18" x14ac:dyDescent="0.3">
      <c r="B22" s="277"/>
      <c r="C22" s="253"/>
      <c r="D22" s="253"/>
      <c r="E22" s="253"/>
      <c r="F22" s="253"/>
      <c r="G22" s="253"/>
      <c r="H22" s="253"/>
      <c r="I22" s="253"/>
      <c r="J22" s="278"/>
      <c r="K22" s="277"/>
      <c r="L22" s="253"/>
      <c r="M22" s="253"/>
      <c r="N22" s="253"/>
      <c r="O22" s="253"/>
      <c r="P22" s="253"/>
      <c r="Q22" s="253"/>
      <c r="R22" s="278"/>
    </row>
    <row r="23" spans="2:18" x14ac:dyDescent="0.3">
      <c r="B23" s="277"/>
      <c r="C23" s="253"/>
      <c r="D23" s="253"/>
      <c r="E23" s="253"/>
      <c r="F23" s="253"/>
      <c r="G23" s="253"/>
      <c r="H23" s="253"/>
      <c r="I23" s="253"/>
      <c r="J23" s="278"/>
      <c r="K23" s="277"/>
      <c r="L23" s="253"/>
      <c r="M23" s="253"/>
      <c r="N23" s="253"/>
      <c r="O23" s="253"/>
      <c r="P23" s="253"/>
      <c r="Q23" s="253"/>
      <c r="R23" s="278"/>
    </row>
    <row r="24" spans="2:18" x14ac:dyDescent="0.3">
      <c r="B24" s="277"/>
      <c r="C24" s="253"/>
      <c r="D24" s="253"/>
      <c r="E24" s="253"/>
      <c r="F24" s="253"/>
      <c r="G24" s="253"/>
      <c r="H24" s="253"/>
      <c r="I24" s="253"/>
      <c r="J24" s="278"/>
      <c r="K24" s="277"/>
      <c r="L24" s="253"/>
      <c r="M24" s="253"/>
      <c r="N24" s="253"/>
      <c r="O24" s="253"/>
      <c r="P24" s="253"/>
      <c r="Q24" s="253"/>
      <c r="R24" s="278"/>
    </row>
    <row r="25" spans="2:18" x14ac:dyDescent="0.3">
      <c r="B25" s="277"/>
      <c r="C25" s="253"/>
      <c r="D25" s="253"/>
      <c r="E25" s="253"/>
      <c r="F25" s="253"/>
      <c r="G25" s="253"/>
      <c r="H25" s="253"/>
      <c r="I25" s="253"/>
      <c r="J25" s="278"/>
      <c r="K25" s="277"/>
      <c r="L25" s="253"/>
      <c r="M25" s="253"/>
      <c r="N25" s="253"/>
      <c r="O25" s="253"/>
      <c r="P25" s="253"/>
      <c r="Q25" s="253"/>
      <c r="R25" s="278"/>
    </row>
    <row r="26" spans="2:18" x14ac:dyDescent="0.3">
      <c r="B26" s="277"/>
      <c r="C26" s="253"/>
      <c r="D26" s="253"/>
      <c r="E26" s="253"/>
      <c r="F26" s="253"/>
      <c r="G26" s="253"/>
      <c r="H26" s="253"/>
      <c r="I26" s="253"/>
      <c r="J26" s="278"/>
      <c r="K26" s="277"/>
      <c r="L26" s="253"/>
      <c r="M26" s="253"/>
      <c r="N26" s="253"/>
      <c r="O26" s="253"/>
      <c r="P26" s="253"/>
      <c r="Q26" s="253"/>
      <c r="R26" s="278"/>
    </row>
    <row r="27" spans="2:18" x14ac:dyDescent="0.3">
      <c r="B27" s="277"/>
      <c r="C27" s="253"/>
      <c r="D27" s="253"/>
      <c r="E27" s="253"/>
      <c r="F27" s="253"/>
      <c r="G27" s="253"/>
      <c r="H27" s="253"/>
      <c r="I27" s="253"/>
      <c r="J27" s="278"/>
      <c r="K27" s="277"/>
      <c r="L27" s="253"/>
      <c r="M27" s="253"/>
      <c r="N27" s="253"/>
      <c r="O27" s="253"/>
      <c r="P27" s="253"/>
      <c r="Q27" s="253"/>
      <c r="R27" s="278"/>
    </row>
    <row r="28" spans="2:18" x14ac:dyDescent="0.3">
      <c r="B28" s="277"/>
      <c r="C28" s="253"/>
      <c r="D28" s="253"/>
      <c r="E28" s="253"/>
      <c r="F28" s="253"/>
      <c r="G28" s="253"/>
      <c r="H28" s="253"/>
      <c r="I28" s="253"/>
      <c r="J28" s="278"/>
      <c r="K28" s="277"/>
      <c r="L28" s="253"/>
      <c r="M28" s="253"/>
      <c r="N28" s="253"/>
      <c r="O28" s="253"/>
      <c r="P28" s="253"/>
      <c r="Q28" s="253"/>
      <c r="R28" s="278"/>
    </row>
    <row r="29" spans="2:18" x14ac:dyDescent="0.3">
      <c r="B29" s="277"/>
      <c r="C29" s="253"/>
      <c r="D29" s="253"/>
      <c r="E29" s="253"/>
      <c r="F29" s="253"/>
      <c r="G29" s="253"/>
      <c r="H29" s="253"/>
      <c r="I29" s="253"/>
      <c r="J29" s="278"/>
      <c r="K29" s="277"/>
      <c r="L29" s="253"/>
      <c r="M29" s="253"/>
      <c r="N29" s="253"/>
      <c r="O29" s="253"/>
      <c r="P29" s="253"/>
      <c r="Q29" s="253"/>
      <c r="R29" s="278"/>
    </row>
    <row r="30" spans="2:18" x14ac:dyDescent="0.3">
      <c r="B30" s="277"/>
      <c r="C30" s="253"/>
      <c r="D30" s="253"/>
      <c r="E30" s="253"/>
      <c r="F30" s="253"/>
      <c r="G30" s="253"/>
      <c r="H30" s="253"/>
      <c r="I30" s="253"/>
      <c r="J30" s="278"/>
      <c r="K30" s="277"/>
      <c r="L30" s="253"/>
      <c r="M30" s="253"/>
      <c r="N30" s="253"/>
      <c r="O30" s="253"/>
      <c r="P30" s="253"/>
      <c r="Q30" s="253"/>
      <c r="R30" s="278"/>
    </row>
    <row r="31" spans="2:18" x14ac:dyDescent="0.3">
      <c r="B31" s="277"/>
      <c r="C31" s="253"/>
      <c r="D31" s="253"/>
      <c r="E31" s="253"/>
      <c r="F31" s="253"/>
      <c r="G31" s="253"/>
      <c r="H31" s="253"/>
      <c r="I31" s="253"/>
      <c r="J31" s="278"/>
      <c r="K31" s="277"/>
      <c r="L31" s="253"/>
      <c r="M31" s="253"/>
      <c r="N31" s="253"/>
      <c r="O31" s="253"/>
      <c r="P31" s="253"/>
      <c r="Q31" s="253"/>
      <c r="R31" s="278"/>
    </row>
    <row r="32" spans="2:18" x14ac:dyDescent="0.3">
      <c r="B32" s="277"/>
      <c r="C32" s="253"/>
      <c r="D32" s="253"/>
      <c r="E32" s="253"/>
      <c r="F32" s="253"/>
      <c r="G32" s="253"/>
      <c r="H32" s="253"/>
      <c r="I32" s="253"/>
      <c r="J32" s="278"/>
      <c r="K32" s="277"/>
      <c r="L32" s="253"/>
      <c r="M32" s="253"/>
      <c r="N32" s="253"/>
      <c r="O32" s="253"/>
      <c r="P32" s="253"/>
      <c r="Q32" s="253"/>
      <c r="R32" s="278"/>
    </row>
    <row r="33" spans="2:18" x14ac:dyDescent="0.3">
      <c r="B33" s="277"/>
      <c r="C33" s="253"/>
      <c r="D33" s="253"/>
      <c r="E33" s="253"/>
      <c r="F33" s="253"/>
      <c r="G33" s="253"/>
      <c r="H33" s="253"/>
      <c r="I33" s="253"/>
      <c r="J33" s="278"/>
      <c r="K33" s="277"/>
      <c r="L33" s="253"/>
      <c r="M33" s="253"/>
      <c r="N33" s="253"/>
      <c r="O33" s="253"/>
      <c r="P33" s="253"/>
      <c r="Q33" s="253"/>
      <c r="R33" s="278"/>
    </row>
    <row r="34" spans="2:18" x14ac:dyDescent="0.3">
      <c r="B34" s="277"/>
      <c r="C34" s="253"/>
      <c r="D34" s="253"/>
      <c r="E34" s="253"/>
      <c r="F34" s="253"/>
      <c r="G34" s="253"/>
      <c r="H34" s="253"/>
      <c r="I34" s="253"/>
      <c r="J34" s="278"/>
      <c r="K34" s="277"/>
      <c r="L34" s="253"/>
      <c r="M34" s="253"/>
      <c r="N34" s="253"/>
      <c r="O34" s="253"/>
      <c r="P34" s="253"/>
      <c r="Q34" s="253"/>
      <c r="R34" s="278"/>
    </row>
    <row r="35" spans="2:18" x14ac:dyDescent="0.3">
      <c r="B35" s="277"/>
      <c r="C35" s="253"/>
      <c r="D35" s="253"/>
      <c r="E35" s="253"/>
      <c r="F35" s="253"/>
      <c r="G35" s="253"/>
      <c r="H35" s="253"/>
      <c r="I35" s="253"/>
      <c r="J35" s="278"/>
      <c r="K35" s="277"/>
      <c r="L35" s="253"/>
      <c r="M35" s="253"/>
      <c r="N35" s="253"/>
      <c r="O35" s="253"/>
      <c r="P35" s="253"/>
      <c r="Q35" s="253"/>
      <c r="R35" s="278"/>
    </row>
    <row r="36" spans="2:18" x14ac:dyDescent="0.3">
      <c r="B36" s="277"/>
      <c r="C36" s="253"/>
      <c r="D36" s="253"/>
      <c r="E36" s="253"/>
      <c r="F36" s="253"/>
      <c r="G36" s="253"/>
      <c r="H36" s="253"/>
      <c r="I36" s="253"/>
      <c r="J36" s="278"/>
      <c r="K36" s="277"/>
      <c r="L36" s="253"/>
      <c r="M36" s="253"/>
      <c r="N36" s="253"/>
      <c r="O36" s="253"/>
      <c r="P36" s="253"/>
      <c r="Q36" s="253"/>
      <c r="R36" s="278"/>
    </row>
    <row r="37" spans="2:18" x14ac:dyDescent="0.3">
      <c r="B37" s="279"/>
      <c r="C37" s="280"/>
      <c r="D37" s="280"/>
      <c r="E37" s="280"/>
      <c r="F37" s="280"/>
      <c r="G37" s="280"/>
      <c r="H37" s="280"/>
      <c r="I37" s="280"/>
      <c r="J37" s="281"/>
      <c r="K37" s="279"/>
      <c r="L37" s="280"/>
      <c r="M37" s="280"/>
      <c r="N37" s="280"/>
      <c r="O37" s="280"/>
      <c r="P37" s="280"/>
      <c r="Q37" s="280"/>
      <c r="R37" s="281"/>
    </row>
    <row r="38" spans="2:18" x14ac:dyDescent="0.3">
      <c r="B38" s="324" t="s">
        <v>27</v>
      </c>
      <c r="C38" s="275"/>
      <c r="D38" s="275"/>
      <c r="E38" s="275"/>
      <c r="F38" s="275"/>
      <c r="G38" s="275"/>
      <c r="H38" s="275"/>
      <c r="I38" s="275"/>
      <c r="J38" s="276"/>
      <c r="K38" s="326"/>
      <c r="L38" s="275"/>
      <c r="M38" s="275"/>
      <c r="N38" s="275"/>
      <c r="O38" s="275"/>
      <c r="P38" s="275"/>
      <c r="Q38" s="275"/>
      <c r="R38" s="276"/>
    </row>
    <row r="39" spans="2:18" x14ac:dyDescent="0.3">
      <c r="B39" s="325"/>
      <c r="C39" s="306"/>
      <c r="D39" s="306"/>
      <c r="E39" s="306"/>
      <c r="F39" s="306"/>
      <c r="G39" s="306"/>
      <c r="H39" s="306"/>
      <c r="I39" s="306"/>
      <c r="J39" s="313"/>
      <c r="K39" s="325"/>
      <c r="L39" s="306"/>
      <c r="M39" s="306"/>
      <c r="N39" s="306"/>
      <c r="O39" s="306"/>
      <c r="P39" s="306"/>
      <c r="Q39" s="306"/>
      <c r="R39" s="313"/>
    </row>
    <row r="40" spans="2:18" x14ac:dyDescent="0.3">
      <c r="B40" s="327" t="s">
        <v>28</v>
      </c>
      <c r="C40" s="272"/>
      <c r="D40" s="272"/>
      <c r="E40" s="272"/>
      <c r="F40" s="272"/>
      <c r="G40" s="272"/>
      <c r="H40" s="272"/>
      <c r="I40" s="272"/>
      <c r="J40" s="273"/>
      <c r="K40" s="328"/>
      <c r="L40" s="272"/>
      <c r="M40" s="272"/>
      <c r="N40" s="272"/>
      <c r="O40" s="272"/>
      <c r="P40" s="272"/>
      <c r="Q40" s="272"/>
      <c r="R40" s="273"/>
    </row>
    <row r="41" spans="2:18" x14ac:dyDescent="0.3">
      <c r="B41" s="274"/>
      <c r="C41" s="275"/>
      <c r="D41" s="275"/>
      <c r="E41" s="275"/>
      <c r="F41" s="275"/>
      <c r="G41" s="275"/>
      <c r="H41" s="275"/>
      <c r="I41" s="275"/>
      <c r="J41" s="276"/>
      <c r="K41" s="300" t="s">
        <v>146</v>
      </c>
      <c r="L41" s="275"/>
      <c r="M41" s="275"/>
      <c r="N41" s="275"/>
      <c r="O41" s="275"/>
      <c r="P41" s="275"/>
      <c r="Q41" s="275"/>
      <c r="R41" s="276"/>
    </row>
    <row r="42" spans="2:18" x14ac:dyDescent="0.3">
      <c r="B42" s="277"/>
      <c r="C42" s="253"/>
      <c r="D42" s="253"/>
      <c r="E42" s="253"/>
      <c r="F42" s="253"/>
      <c r="G42" s="253"/>
      <c r="H42" s="253"/>
      <c r="I42" s="253"/>
      <c r="J42" s="278"/>
      <c r="K42" s="277"/>
      <c r="L42" s="253"/>
      <c r="M42" s="253"/>
      <c r="N42" s="253"/>
      <c r="O42" s="253"/>
      <c r="P42" s="253"/>
      <c r="Q42" s="253"/>
      <c r="R42" s="278"/>
    </row>
    <row r="43" spans="2:18" x14ac:dyDescent="0.3">
      <c r="B43" s="277"/>
      <c r="C43" s="253"/>
      <c r="D43" s="253"/>
      <c r="E43" s="253"/>
      <c r="F43" s="253"/>
      <c r="G43" s="253"/>
      <c r="H43" s="253"/>
      <c r="I43" s="253"/>
      <c r="J43" s="278"/>
      <c r="K43" s="277"/>
      <c r="L43" s="253"/>
      <c r="M43" s="253"/>
      <c r="N43" s="253"/>
      <c r="O43" s="253"/>
      <c r="P43" s="253"/>
      <c r="Q43" s="253"/>
      <c r="R43" s="278"/>
    </row>
    <row r="44" spans="2:18" x14ac:dyDescent="0.3">
      <c r="B44" s="277"/>
      <c r="C44" s="253"/>
      <c r="D44" s="253"/>
      <c r="E44" s="253"/>
      <c r="F44" s="253"/>
      <c r="G44" s="253"/>
      <c r="H44" s="253"/>
      <c r="I44" s="253"/>
      <c r="J44" s="278"/>
      <c r="K44" s="277"/>
      <c r="L44" s="253"/>
      <c r="M44" s="253"/>
      <c r="N44" s="253"/>
      <c r="O44" s="253"/>
      <c r="P44" s="253"/>
      <c r="Q44" s="253"/>
      <c r="R44" s="278"/>
    </row>
    <row r="45" spans="2:18" x14ac:dyDescent="0.3">
      <c r="B45" s="277"/>
      <c r="C45" s="253"/>
      <c r="D45" s="253"/>
      <c r="E45" s="253"/>
      <c r="F45" s="253"/>
      <c r="G45" s="253"/>
      <c r="H45" s="253"/>
      <c r="I45" s="253"/>
      <c r="J45" s="278"/>
      <c r="K45" s="277"/>
      <c r="L45" s="253"/>
      <c r="M45" s="253"/>
      <c r="N45" s="253"/>
      <c r="O45" s="253"/>
      <c r="P45" s="253"/>
      <c r="Q45" s="253"/>
      <c r="R45" s="278"/>
    </row>
    <row r="46" spans="2:18" x14ac:dyDescent="0.3">
      <c r="B46" s="277"/>
      <c r="C46" s="253"/>
      <c r="D46" s="253"/>
      <c r="E46" s="253"/>
      <c r="F46" s="253"/>
      <c r="G46" s="253"/>
      <c r="H46" s="253"/>
      <c r="I46" s="253"/>
      <c r="J46" s="278"/>
      <c r="K46" s="277"/>
      <c r="L46" s="253"/>
      <c r="M46" s="253"/>
      <c r="N46" s="253"/>
      <c r="O46" s="253"/>
      <c r="P46" s="253"/>
      <c r="Q46" s="253"/>
      <c r="R46" s="278"/>
    </row>
    <row r="47" spans="2:18" x14ac:dyDescent="0.3">
      <c r="B47" s="279"/>
      <c r="C47" s="280"/>
      <c r="D47" s="280"/>
      <c r="E47" s="280"/>
      <c r="F47" s="280"/>
      <c r="G47" s="280"/>
      <c r="H47" s="280"/>
      <c r="I47" s="280"/>
      <c r="J47" s="281"/>
      <c r="K47" s="279"/>
      <c r="L47" s="280"/>
      <c r="M47" s="280"/>
      <c r="N47" s="280"/>
      <c r="O47" s="280"/>
      <c r="P47" s="280"/>
      <c r="Q47" s="280"/>
      <c r="R47" s="281"/>
    </row>
    <row r="48" spans="2:18" x14ac:dyDescent="0.3">
      <c r="B48" s="352" t="s">
        <v>29</v>
      </c>
      <c r="C48" s="316"/>
      <c r="D48" s="316"/>
      <c r="E48" s="316"/>
      <c r="F48" s="316"/>
      <c r="G48" s="316"/>
      <c r="H48" s="316"/>
      <c r="I48" s="316"/>
      <c r="J48" s="317"/>
      <c r="K48" s="351"/>
      <c r="L48" s="316"/>
      <c r="M48" s="316"/>
      <c r="N48" s="316"/>
      <c r="O48" s="316"/>
      <c r="P48" s="316"/>
      <c r="Q48" s="316"/>
      <c r="R48" s="317"/>
    </row>
    <row r="49" spans="2:18" x14ac:dyDescent="0.3">
      <c r="B49" s="274"/>
      <c r="C49" s="275"/>
      <c r="D49" s="275"/>
      <c r="E49" s="275"/>
      <c r="F49" s="275"/>
      <c r="G49" s="275"/>
      <c r="H49" s="275"/>
      <c r="I49" s="275"/>
      <c r="J49" s="276"/>
      <c r="K49" s="300" t="s">
        <v>30</v>
      </c>
      <c r="L49" s="275"/>
      <c r="M49" s="275"/>
      <c r="N49" s="275"/>
      <c r="O49" s="275"/>
      <c r="P49" s="275"/>
      <c r="Q49" s="275"/>
      <c r="R49" s="276"/>
    </row>
    <row r="50" spans="2:18" x14ac:dyDescent="0.3">
      <c r="B50" s="277"/>
      <c r="C50" s="253"/>
      <c r="D50" s="253"/>
      <c r="E50" s="253"/>
      <c r="F50" s="253"/>
      <c r="G50" s="253"/>
      <c r="H50" s="253"/>
      <c r="I50" s="253"/>
      <c r="J50" s="278"/>
      <c r="K50" s="277"/>
      <c r="L50" s="253"/>
      <c r="M50" s="253"/>
      <c r="N50" s="253"/>
      <c r="O50" s="253"/>
      <c r="P50" s="253"/>
      <c r="Q50" s="253"/>
      <c r="R50" s="278"/>
    </row>
    <row r="51" spans="2:18" x14ac:dyDescent="0.3">
      <c r="B51" s="277"/>
      <c r="C51" s="253"/>
      <c r="D51" s="253"/>
      <c r="E51" s="253"/>
      <c r="F51" s="253"/>
      <c r="G51" s="253"/>
      <c r="H51" s="253"/>
      <c r="I51" s="253"/>
      <c r="J51" s="278"/>
      <c r="K51" s="277"/>
      <c r="L51" s="253"/>
      <c r="M51" s="253"/>
      <c r="N51" s="253"/>
      <c r="O51" s="253"/>
      <c r="P51" s="253"/>
      <c r="Q51" s="253"/>
      <c r="R51" s="278"/>
    </row>
    <row r="52" spans="2:18" x14ac:dyDescent="0.3">
      <c r="B52" s="277"/>
      <c r="C52" s="253"/>
      <c r="D52" s="253"/>
      <c r="E52" s="253"/>
      <c r="F52" s="253"/>
      <c r="G52" s="253"/>
      <c r="H52" s="253"/>
      <c r="I52" s="253"/>
      <c r="J52" s="278"/>
      <c r="K52" s="277"/>
      <c r="L52" s="253"/>
      <c r="M52" s="253"/>
      <c r="N52" s="253"/>
      <c r="O52" s="253"/>
      <c r="P52" s="253"/>
      <c r="Q52" s="253"/>
      <c r="R52" s="278"/>
    </row>
    <row r="53" spans="2:18" x14ac:dyDescent="0.3">
      <c r="B53" s="277"/>
      <c r="C53" s="253"/>
      <c r="D53" s="253"/>
      <c r="E53" s="253"/>
      <c r="F53" s="253"/>
      <c r="G53" s="253"/>
      <c r="H53" s="253"/>
      <c r="I53" s="253"/>
      <c r="J53" s="278"/>
      <c r="K53" s="277"/>
      <c r="L53" s="253"/>
      <c r="M53" s="253"/>
      <c r="N53" s="253"/>
      <c r="O53" s="253"/>
      <c r="P53" s="253"/>
      <c r="Q53" s="253"/>
      <c r="R53" s="278"/>
    </row>
    <row r="54" spans="2:18" x14ac:dyDescent="0.3">
      <c r="B54" s="277"/>
      <c r="C54" s="253"/>
      <c r="D54" s="253"/>
      <c r="E54" s="253"/>
      <c r="F54" s="253"/>
      <c r="G54" s="253"/>
      <c r="H54" s="253"/>
      <c r="I54" s="253"/>
      <c r="J54" s="278"/>
      <c r="K54" s="277"/>
      <c r="L54" s="253"/>
      <c r="M54" s="253"/>
      <c r="N54" s="253"/>
      <c r="O54" s="253"/>
      <c r="P54" s="253"/>
      <c r="Q54" s="253"/>
      <c r="R54" s="278"/>
    </row>
    <row r="55" spans="2:18" x14ac:dyDescent="0.3">
      <c r="B55" s="279"/>
      <c r="C55" s="280"/>
      <c r="D55" s="280"/>
      <c r="E55" s="280"/>
      <c r="F55" s="280"/>
      <c r="G55" s="280"/>
      <c r="H55" s="280"/>
      <c r="I55" s="280"/>
      <c r="J55" s="281"/>
      <c r="K55" s="279"/>
      <c r="L55" s="280"/>
      <c r="M55" s="280"/>
      <c r="N55" s="280"/>
      <c r="O55" s="280"/>
      <c r="P55" s="280"/>
      <c r="Q55" s="280"/>
      <c r="R55" s="281"/>
    </row>
    <row r="56" spans="2:18" x14ac:dyDescent="0.3">
      <c r="B56" s="324" t="s">
        <v>147</v>
      </c>
      <c r="C56" s="275"/>
      <c r="D56" s="275"/>
      <c r="E56" s="275"/>
      <c r="F56" s="275"/>
      <c r="G56" s="275"/>
      <c r="H56" s="275"/>
      <c r="I56" s="275"/>
      <c r="J56" s="276"/>
      <c r="K56" s="326"/>
      <c r="L56" s="275"/>
      <c r="M56" s="275"/>
      <c r="N56" s="275"/>
      <c r="O56" s="275"/>
      <c r="P56" s="275"/>
      <c r="Q56" s="275"/>
      <c r="R56" s="276"/>
    </row>
    <row r="57" spans="2:18" x14ac:dyDescent="0.3">
      <c r="B57" s="325"/>
      <c r="C57" s="306"/>
      <c r="D57" s="306"/>
      <c r="E57" s="306"/>
      <c r="F57" s="306"/>
      <c r="G57" s="306"/>
      <c r="H57" s="306"/>
      <c r="I57" s="306"/>
      <c r="J57" s="313"/>
      <c r="K57" s="325"/>
      <c r="L57" s="306"/>
      <c r="M57" s="306"/>
      <c r="N57" s="306"/>
      <c r="O57" s="306"/>
      <c r="P57" s="306"/>
      <c r="Q57" s="306"/>
      <c r="R57" s="313"/>
    </row>
    <row r="58" spans="2:18" x14ac:dyDescent="0.3">
      <c r="B58" s="353" t="s">
        <v>148</v>
      </c>
      <c r="C58" s="233"/>
      <c r="D58" s="233"/>
      <c r="E58" s="233"/>
      <c r="F58" s="233"/>
      <c r="G58" s="233"/>
      <c r="H58" s="233"/>
      <c r="I58" s="233"/>
      <c r="J58" s="269"/>
      <c r="K58" s="328"/>
      <c r="L58" s="272"/>
      <c r="M58" s="272"/>
      <c r="N58" s="272"/>
      <c r="O58" s="272"/>
      <c r="P58" s="272"/>
      <c r="Q58" s="272"/>
      <c r="R58" s="273"/>
    </row>
    <row r="59" spans="2:18" x14ac:dyDescent="0.3">
      <c r="B59" s="375" t="s">
        <v>31</v>
      </c>
      <c r="C59" s="275"/>
      <c r="D59" s="275"/>
      <c r="E59" s="207" t="s">
        <v>164</v>
      </c>
      <c r="F59" s="376" t="s">
        <v>32</v>
      </c>
      <c r="G59" s="275"/>
      <c r="H59" s="275"/>
      <c r="I59" s="275"/>
      <c r="J59" s="276"/>
      <c r="K59" s="300" t="s">
        <v>165</v>
      </c>
      <c r="L59" s="275"/>
      <c r="M59" s="275"/>
      <c r="N59" s="275"/>
      <c r="O59" s="275"/>
      <c r="P59" s="275"/>
      <c r="Q59" s="275"/>
      <c r="R59" s="276"/>
    </row>
    <row r="60" spans="2:18" x14ac:dyDescent="0.3">
      <c r="B60" s="377"/>
      <c r="C60" s="378"/>
      <c r="D60" s="379"/>
      <c r="E60" s="208"/>
      <c r="F60" s="377"/>
      <c r="G60" s="378"/>
      <c r="H60" s="378"/>
      <c r="I60" s="378"/>
      <c r="J60" s="379"/>
      <c r="K60" s="277"/>
      <c r="L60" s="253"/>
      <c r="M60" s="253"/>
      <c r="N60" s="253"/>
      <c r="O60" s="253"/>
      <c r="P60" s="253"/>
      <c r="Q60" s="253"/>
      <c r="R60" s="278"/>
    </row>
    <row r="61" spans="2:18" x14ac:dyDescent="0.3">
      <c r="B61" s="308"/>
      <c r="C61" s="253"/>
      <c r="D61" s="278"/>
      <c r="E61" s="209"/>
      <c r="F61" s="354"/>
      <c r="G61" s="355"/>
      <c r="H61" s="355"/>
      <c r="I61" s="355"/>
      <c r="J61" s="356"/>
      <c r="K61" s="277"/>
      <c r="L61" s="253"/>
      <c r="M61" s="253"/>
      <c r="N61" s="253"/>
      <c r="O61" s="253"/>
      <c r="P61" s="253"/>
      <c r="Q61" s="253"/>
      <c r="R61" s="278"/>
    </row>
    <row r="62" spans="2:18" x14ac:dyDescent="0.3">
      <c r="B62" s="368"/>
      <c r="C62" s="369"/>
      <c r="D62" s="370"/>
      <c r="E62" s="209"/>
      <c r="F62" s="354"/>
      <c r="G62" s="355"/>
      <c r="H62" s="355"/>
      <c r="I62" s="355"/>
      <c r="J62" s="356"/>
      <c r="K62" s="277"/>
      <c r="L62" s="253"/>
      <c r="M62" s="253"/>
      <c r="N62" s="253"/>
      <c r="O62" s="253"/>
      <c r="P62" s="253"/>
      <c r="Q62" s="253"/>
      <c r="R62" s="278"/>
    </row>
    <row r="63" spans="2:18" x14ac:dyDescent="0.3">
      <c r="B63" s="368"/>
      <c r="C63" s="369"/>
      <c r="D63" s="370"/>
      <c r="E63" s="209"/>
      <c r="F63" s="354"/>
      <c r="G63" s="355"/>
      <c r="H63" s="355"/>
      <c r="I63" s="355"/>
      <c r="J63" s="356"/>
      <c r="K63" s="277"/>
      <c r="L63" s="253"/>
      <c r="M63" s="253"/>
      <c r="N63" s="253"/>
      <c r="O63" s="253"/>
      <c r="P63" s="253"/>
      <c r="Q63" s="253"/>
      <c r="R63" s="278"/>
    </row>
    <row r="64" spans="2:18" x14ac:dyDescent="0.3">
      <c r="B64" s="368"/>
      <c r="C64" s="369"/>
      <c r="D64" s="370"/>
      <c r="E64" s="209"/>
      <c r="F64" s="354"/>
      <c r="G64" s="355"/>
      <c r="H64" s="355"/>
      <c r="I64" s="355"/>
      <c r="J64" s="356"/>
      <c r="K64" s="277"/>
      <c r="L64" s="253"/>
      <c r="M64" s="253"/>
      <c r="N64" s="253"/>
      <c r="O64" s="253"/>
      <c r="P64" s="253"/>
      <c r="Q64" s="253"/>
      <c r="R64" s="278"/>
    </row>
    <row r="65" spans="2:18" x14ac:dyDescent="0.3">
      <c r="B65" s="368"/>
      <c r="C65" s="369"/>
      <c r="D65" s="370"/>
      <c r="E65" s="209"/>
      <c r="F65" s="354"/>
      <c r="G65" s="355"/>
      <c r="H65" s="355"/>
      <c r="I65" s="355"/>
      <c r="J65" s="356"/>
      <c r="K65" s="277"/>
      <c r="L65" s="253"/>
      <c r="M65" s="253"/>
      <c r="N65" s="253"/>
      <c r="O65" s="253"/>
      <c r="P65" s="253"/>
      <c r="Q65" s="253"/>
      <c r="R65" s="278"/>
    </row>
    <row r="66" spans="2:18" x14ac:dyDescent="0.3">
      <c r="B66" s="368"/>
      <c r="C66" s="369"/>
      <c r="D66" s="370"/>
      <c r="E66" s="209"/>
      <c r="F66" s="354"/>
      <c r="G66" s="355"/>
      <c r="H66" s="355"/>
      <c r="I66" s="355"/>
      <c r="J66" s="356"/>
      <c r="K66" s="277"/>
      <c r="L66" s="253"/>
      <c r="M66" s="253"/>
      <c r="N66" s="253"/>
      <c r="O66" s="253"/>
      <c r="P66" s="253"/>
      <c r="Q66" s="253"/>
      <c r="R66" s="278"/>
    </row>
    <row r="67" spans="2:18" x14ac:dyDescent="0.3">
      <c r="B67" s="368"/>
      <c r="C67" s="369"/>
      <c r="D67" s="370"/>
      <c r="E67" s="209"/>
      <c r="F67" s="354"/>
      <c r="G67" s="355"/>
      <c r="H67" s="355"/>
      <c r="I67" s="355"/>
      <c r="J67" s="356"/>
      <c r="K67" s="277"/>
      <c r="L67" s="253"/>
      <c r="M67" s="253"/>
      <c r="N67" s="253"/>
      <c r="O67" s="253"/>
      <c r="P67" s="253"/>
      <c r="Q67" s="253"/>
      <c r="R67" s="278"/>
    </row>
    <row r="68" spans="2:18" x14ac:dyDescent="0.3">
      <c r="B68" s="368"/>
      <c r="C68" s="369"/>
      <c r="D68" s="370"/>
      <c r="E68" s="209"/>
      <c r="F68" s="354"/>
      <c r="G68" s="355"/>
      <c r="H68" s="355"/>
      <c r="I68" s="355"/>
      <c r="J68" s="356"/>
      <c r="K68" s="277"/>
      <c r="L68" s="253"/>
      <c r="M68" s="253"/>
      <c r="N68" s="253"/>
      <c r="O68" s="253"/>
      <c r="P68" s="253"/>
      <c r="Q68" s="253"/>
      <c r="R68" s="278"/>
    </row>
    <row r="69" spans="2:18" x14ac:dyDescent="0.3">
      <c r="B69" s="354"/>
      <c r="C69" s="355"/>
      <c r="D69" s="356"/>
      <c r="E69" s="209"/>
      <c r="F69" s="354"/>
      <c r="G69" s="355"/>
      <c r="H69" s="355"/>
      <c r="I69" s="355"/>
      <c r="J69" s="356"/>
      <c r="K69" s="277"/>
      <c r="L69" s="253"/>
      <c r="M69" s="253"/>
      <c r="N69" s="253"/>
      <c r="O69" s="253"/>
      <c r="P69" s="253"/>
      <c r="Q69" s="253"/>
      <c r="R69" s="278"/>
    </row>
    <row r="70" spans="2:18" x14ac:dyDescent="0.3">
      <c r="B70" s="354"/>
      <c r="C70" s="355"/>
      <c r="D70" s="356"/>
      <c r="E70" s="209"/>
      <c r="F70" s="354"/>
      <c r="G70" s="355"/>
      <c r="H70" s="355"/>
      <c r="I70" s="355"/>
      <c r="J70" s="356"/>
      <c r="K70" s="277"/>
      <c r="L70" s="253"/>
      <c r="M70" s="253"/>
      <c r="N70" s="253"/>
      <c r="O70" s="253"/>
      <c r="P70" s="253"/>
      <c r="Q70" s="253"/>
      <c r="R70" s="278"/>
    </row>
    <row r="71" spans="2:18" x14ac:dyDescent="0.3">
      <c r="B71" s="357"/>
      <c r="C71" s="358"/>
      <c r="D71" s="359"/>
      <c r="E71" s="210"/>
      <c r="F71" s="360"/>
      <c r="G71" s="280"/>
      <c r="H71" s="280"/>
      <c r="I71" s="280"/>
      <c r="J71" s="281"/>
      <c r="K71" s="279"/>
      <c r="L71" s="280"/>
      <c r="M71" s="280"/>
      <c r="N71" s="280"/>
      <c r="O71" s="280"/>
      <c r="P71" s="280"/>
      <c r="Q71" s="280"/>
      <c r="R71" s="281"/>
    </row>
    <row r="72" spans="2:18" x14ac:dyDescent="0.3">
      <c r="B72" s="211"/>
      <c r="C72" s="211"/>
      <c r="D72" s="211"/>
      <c r="E72" s="211"/>
      <c r="F72" s="211"/>
      <c r="G72" s="211"/>
      <c r="H72" s="211"/>
      <c r="I72" s="211"/>
      <c r="J72" s="211"/>
    </row>
    <row r="73" spans="2:18" x14ac:dyDescent="0.3">
      <c r="B73" s="361" t="s">
        <v>33</v>
      </c>
      <c r="C73" s="275"/>
      <c r="D73" s="275"/>
      <c r="E73" s="275"/>
      <c r="F73" s="275"/>
      <c r="G73" s="275"/>
      <c r="H73" s="275"/>
      <c r="I73" s="275"/>
      <c r="J73" s="276"/>
      <c r="K73" s="298"/>
      <c r="L73" s="275"/>
      <c r="M73" s="275"/>
      <c r="N73" s="275"/>
      <c r="O73" s="275"/>
      <c r="P73" s="275"/>
      <c r="Q73" s="275"/>
      <c r="R73" s="276"/>
    </row>
    <row r="74" spans="2:18" x14ac:dyDescent="0.3">
      <c r="B74" s="277"/>
      <c r="C74" s="253"/>
      <c r="D74" s="253"/>
      <c r="E74" s="253"/>
      <c r="F74" s="253"/>
      <c r="G74" s="253"/>
      <c r="H74" s="253"/>
      <c r="I74" s="253"/>
      <c r="J74" s="278"/>
      <c r="K74" s="277"/>
      <c r="L74" s="253"/>
      <c r="M74" s="253"/>
      <c r="N74" s="253"/>
      <c r="O74" s="253"/>
      <c r="P74" s="253"/>
      <c r="Q74" s="253"/>
      <c r="R74" s="278"/>
    </row>
    <row r="75" spans="2:18" x14ac:dyDescent="0.3">
      <c r="B75" s="279"/>
      <c r="C75" s="280"/>
      <c r="D75" s="280"/>
      <c r="E75" s="280"/>
      <c r="F75" s="280"/>
      <c r="G75" s="280"/>
      <c r="H75" s="280"/>
      <c r="I75" s="280"/>
      <c r="J75" s="281"/>
      <c r="K75" s="279"/>
      <c r="L75" s="280"/>
      <c r="M75" s="280"/>
      <c r="N75" s="280"/>
      <c r="O75" s="280"/>
      <c r="P75" s="280"/>
      <c r="Q75" s="280"/>
      <c r="R75" s="281"/>
    </row>
    <row r="76" spans="2:18" x14ac:dyDescent="0.3">
      <c r="B76" s="352" t="s">
        <v>34</v>
      </c>
      <c r="C76" s="316"/>
      <c r="D76" s="316"/>
      <c r="E76" s="316"/>
      <c r="F76" s="316"/>
      <c r="G76" s="316"/>
      <c r="H76" s="316"/>
      <c r="I76" s="316"/>
      <c r="J76" s="317"/>
      <c r="K76" s="351"/>
      <c r="L76" s="316"/>
      <c r="M76" s="316"/>
      <c r="N76" s="316"/>
      <c r="O76" s="316"/>
      <c r="P76" s="316"/>
      <c r="Q76" s="316"/>
      <c r="R76" s="317"/>
    </row>
    <row r="77" spans="2:18" x14ac:dyDescent="0.3">
      <c r="B77" s="274"/>
      <c r="C77" s="275"/>
      <c r="D77" s="275"/>
      <c r="E77" s="275"/>
      <c r="F77" s="275"/>
      <c r="G77" s="275"/>
      <c r="H77" s="275"/>
      <c r="I77" s="275"/>
      <c r="J77" s="276"/>
      <c r="K77" s="300" t="s">
        <v>35</v>
      </c>
      <c r="L77" s="275"/>
      <c r="M77" s="275"/>
      <c r="N77" s="275"/>
      <c r="O77" s="275"/>
      <c r="P77" s="275"/>
      <c r="Q77" s="275"/>
      <c r="R77" s="276"/>
    </row>
    <row r="78" spans="2:18" x14ac:dyDescent="0.3">
      <c r="B78" s="277"/>
      <c r="C78" s="253"/>
      <c r="D78" s="253"/>
      <c r="E78" s="253"/>
      <c r="F78" s="253"/>
      <c r="G78" s="253"/>
      <c r="H78" s="253"/>
      <c r="I78" s="253"/>
      <c r="J78" s="278"/>
      <c r="K78" s="277"/>
      <c r="L78" s="253"/>
      <c r="M78" s="253"/>
      <c r="N78" s="253"/>
      <c r="O78" s="253"/>
      <c r="P78" s="253"/>
      <c r="Q78" s="253"/>
      <c r="R78" s="278"/>
    </row>
    <row r="79" spans="2:18" x14ac:dyDescent="0.3">
      <c r="B79" s="277"/>
      <c r="C79" s="253"/>
      <c r="D79" s="253"/>
      <c r="E79" s="253"/>
      <c r="F79" s="253"/>
      <c r="G79" s="253"/>
      <c r="H79" s="253"/>
      <c r="I79" s="253"/>
      <c r="J79" s="278"/>
      <c r="K79" s="277"/>
      <c r="L79" s="253"/>
      <c r="M79" s="253"/>
      <c r="N79" s="253"/>
      <c r="O79" s="253"/>
      <c r="P79" s="253"/>
      <c r="Q79" s="253"/>
      <c r="R79" s="278"/>
    </row>
    <row r="80" spans="2:18" x14ac:dyDescent="0.3">
      <c r="B80" s="277"/>
      <c r="C80" s="253"/>
      <c r="D80" s="253"/>
      <c r="E80" s="253"/>
      <c r="F80" s="253"/>
      <c r="G80" s="253"/>
      <c r="H80" s="253"/>
      <c r="I80" s="253"/>
      <c r="J80" s="278"/>
      <c r="K80" s="277"/>
      <c r="L80" s="253"/>
      <c r="M80" s="253"/>
      <c r="N80" s="253"/>
      <c r="O80" s="253"/>
      <c r="P80" s="253"/>
      <c r="Q80" s="253"/>
      <c r="R80" s="278"/>
    </row>
    <row r="81" spans="2:18" x14ac:dyDescent="0.3">
      <c r="B81" s="277"/>
      <c r="C81" s="253"/>
      <c r="D81" s="253"/>
      <c r="E81" s="253"/>
      <c r="F81" s="253"/>
      <c r="G81" s="253"/>
      <c r="H81" s="253"/>
      <c r="I81" s="253"/>
      <c r="J81" s="278"/>
      <c r="K81" s="277"/>
      <c r="L81" s="253"/>
      <c r="M81" s="253"/>
      <c r="N81" s="253"/>
      <c r="O81" s="253"/>
      <c r="P81" s="253"/>
      <c r="Q81" s="253"/>
      <c r="R81" s="278"/>
    </row>
    <row r="82" spans="2:18" x14ac:dyDescent="0.3">
      <c r="B82" s="277"/>
      <c r="C82" s="253"/>
      <c r="D82" s="253"/>
      <c r="E82" s="253"/>
      <c r="F82" s="253"/>
      <c r="G82" s="253"/>
      <c r="H82" s="253"/>
      <c r="I82" s="253"/>
      <c r="J82" s="278"/>
      <c r="K82" s="277"/>
      <c r="L82" s="253"/>
      <c r="M82" s="253"/>
      <c r="N82" s="253"/>
      <c r="O82" s="253"/>
      <c r="P82" s="253"/>
      <c r="Q82" s="253"/>
      <c r="R82" s="278"/>
    </row>
    <row r="83" spans="2:18" x14ac:dyDescent="0.3">
      <c r="B83" s="279"/>
      <c r="C83" s="280"/>
      <c r="D83" s="280"/>
      <c r="E83" s="280"/>
      <c r="F83" s="280"/>
      <c r="G83" s="280"/>
      <c r="H83" s="280"/>
      <c r="I83" s="280"/>
      <c r="J83" s="281"/>
      <c r="K83" s="279"/>
      <c r="L83" s="280"/>
      <c r="M83" s="280"/>
      <c r="N83" s="280"/>
      <c r="O83" s="280"/>
      <c r="P83" s="280"/>
      <c r="Q83" s="280"/>
      <c r="R83" s="281"/>
    </row>
    <row r="84" spans="2:18" x14ac:dyDescent="0.3">
      <c r="B84" s="352" t="s">
        <v>36</v>
      </c>
      <c r="C84" s="316"/>
      <c r="D84" s="316"/>
      <c r="E84" s="316"/>
      <c r="F84" s="316"/>
      <c r="G84" s="316"/>
      <c r="H84" s="316"/>
      <c r="I84" s="316"/>
      <c r="J84" s="317"/>
      <c r="K84" s="351"/>
      <c r="L84" s="316"/>
      <c r="M84" s="316"/>
      <c r="N84" s="316"/>
      <c r="O84" s="316"/>
      <c r="P84" s="316"/>
      <c r="Q84" s="316"/>
      <c r="R84" s="317"/>
    </row>
    <row r="85" spans="2:18" x14ac:dyDescent="0.3">
      <c r="B85" s="274"/>
      <c r="C85" s="275"/>
      <c r="D85" s="275"/>
      <c r="E85" s="275"/>
      <c r="F85" s="275"/>
      <c r="G85" s="275"/>
      <c r="H85" s="275"/>
      <c r="I85" s="275"/>
      <c r="J85" s="276"/>
      <c r="K85" s="300" t="s">
        <v>149</v>
      </c>
      <c r="L85" s="275"/>
      <c r="M85" s="275"/>
      <c r="N85" s="275"/>
      <c r="O85" s="275"/>
      <c r="P85" s="275"/>
      <c r="Q85" s="275"/>
      <c r="R85" s="276"/>
    </row>
    <row r="86" spans="2:18" x14ac:dyDescent="0.3">
      <c r="B86" s="277"/>
      <c r="C86" s="253"/>
      <c r="D86" s="253"/>
      <c r="E86" s="253"/>
      <c r="F86" s="253"/>
      <c r="G86" s="253"/>
      <c r="H86" s="253"/>
      <c r="I86" s="253"/>
      <c r="J86" s="278"/>
      <c r="K86" s="277"/>
      <c r="L86" s="253"/>
      <c r="M86" s="253"/>
      <c r="N86" s="253"/>
      <c r="O86" s="253"/>
      <c r="P86" s="253"/>
      <c r="Q86" s="253"/>
      <c r="R86" s="278"/>
    </row>
    <row r="87" spans="2:18" x14ac:dyDescent="0.3">
      <c r="B87" s="277"/>
      <c r="C87" s="253"/>
      <c r="D87" s="253"/>
      <c r="E87" s="253"/>
      <c r="F87" s="253"/>
      <c r="G87" s="253"/>
      <c r="H87" s="253"/>
      <c r="I87" s="253"/>
      <c r="J87" s="278"/>
      <c r="K87" s="277"/>
      <c r="L87" s="253"/>
      <c r="M87" s="253"/>
      <c r="N87" s="253"/>
      <c r="O87" s="253"/>
      <c r="P87" s="253"/>
      <c r="Q87" s="253"/>
      <c r="R87" s="278"/>
    </row>
    <row r="88" spans="2:18" x14ac:dyDescent="0.3">
      <c r="B88" s="277"/>
      <c r="C88" s="253"/>
      <c r="D88" s="253"/>
      <c r="E88" s="253"/>
      <c r="F88" s="253"/>
      <c r="G88" s="253"/>
      <c r="H88" s="253"/>
      <c r="I88" s="253"/>
      <c r="J88" s="278"/>
      <c r="K88" s="277"/>
      <c r="L88" s="253"/>
      <c r="M88" s="253"/>
      <c r="N88" s="253"/>
      <c r="O88" s="253"/>
      <c r="P88" s="253"/>
      <c r="Q88" s="253"/>
      <c r="R88" s="278"/>
    </row>
    <row r="89" spans="2:18" x14ac:dyDescent="0.3">
      <c r="B89" s="277"/>
      <c r="C89" s="253"/>
      <c r="D89" s="253"/>
      <c r="E89" s="253"/>
      <c r="F89" s="253"/>
      <c r="G89" s="253"/>
      <c r="H89" s="253"/>
      <c r="I89" s="253"/>
      <c r="J89" s="278"/>
      <c r="K89" s="277"/>
      <c r="L89" s="253"/>
      <c r="M89" s="253"/>
      <c r="N89" s="253"/>
      <c r="O89" s="253"/>
      <c r="P89" s="253"/>
      <c r="Q89" s="253"/>
      <c r="R89" s="278"/>
    </row>
    <row r="90" spans="2:18" x14ac:dyDescent="0.3">
      <c r="B90" s="277"/>
      <c r="C90" s="253"/>
      <c r="D90" s="253"/>
      <c r="E90" s="253"/>
      <c r="F90" s="253"/>
      <c r="G90" s="253"/>
      <c r="H90" s="253"/>
      <c r="I90" s="253"/>
      <c r="J90" s="278"/>
      <c r="K90" s="277"/>
      <c r="L90" s="253"/>
      <c r="M90" s="253"/>
      <c r="N90" s="253"/>
      <c r="O90" s="253"/>
      <c r="P90" s="253"/>
      <c r="Q90" s="253"/>
      <c r="R90" s="278"/>
    </row>
    <row r="91" spans="2:18" x14ac:dyDescent="0.3">
      <c r="B91" s="279"/>
      <c r="C91" s="280"/>
      <c r="D91" s="280"/>
      <c r="E91" s="280"/>
      <c r="F91" s="280"/>
      <c r="G91" s="280"/>
      <c r="H91" s="280"/>
      <c r="I91" s="280"/>
      <c r="J91" s="281"/>
      <c r="K91" s="279"/>
      <c r="L91" s="280"/>
      <c r="M91" s="280"/>
      <c r="N91" s="280"/>
      <c r="O91" s="280"/>
      <c r="P91" s="280"/>
      <c r="Q91" s="280"/>
      <c r="R91" s="281"/>
    </row>
    <row r="92" spans="2:18" x14ac:dyDescent="0.3">
      <c r="B92" s="211"/>
      <c r="C92" s="211"/>
      <c r="D92" s="211"/>
      <c r="E92" s="211"/>
      <c r="F92" s="211"/>
      <c r="G92" s="211"/>
      <c r="H92" s="211"/>
      <c r="I92" s="211"/>
      <c r="J92" s="211"/>
    </row>
    <row r="94" spans="2:18" x14ac:dyDescent="0.3">
      <c r="B94" s="362" t="s">
        <v>166</v>
      </c>
      <c r="C94" s="303"/>
      <c r="D94" s="303"/>
      <c r="E94" s="303"/>
      <c r="F94" s="303"/>
      <c r="G94" s="303"/>
      <c r="H94" s="303"/>
      <c r="I94" s="303"/>
      <c r="J94" s="303"/>
      <c r="K94" s="304"/>
      <c r="L94" s="340" t="s">
        <v>24</v>
      </c>
      <c r="M94" s="275"/>
      <c r="N94" s="275"/>
      <c r="O94" s="275"/>
      <c r="P94" s="275"/>
      <c r="Q94" s="275"/>
      <c r="R94" s="276"/>
    </row>
    <row r="95" spans="2:18" x14ac:dyDescent="0.3">
      <c r="B95" s="277"/>
      <c r="C95" s="253"/>
      <c r="D95" s="253"/>
      <c r="E95" s="253"/>
      <c r="F95" s="253"/>
      <c r="G95" s="253"/>
      <c r="H95" s="253"/>
      <c r="I95" s="253"/>
      <c r="J95" s="253"/>
      <c r="K95" s="363"/>
      <c r="L95" s="277"/>
      <c r="M95" s="253"/>
      <c r="N95" s="253"/>
      <c r="O95" s="253"/>
      <c r="P95" s="253"/>
      <c r="Q95" s="253"/>
      <c r="R95" s="278"/>
    </row>
    <row r="96" spans="2:18" x14ac:dyDescent="0.3">
      <c r="B96" s="325"/>
      <c r="C96" s="306"/>
      <c r="D96" s="306"/>
      <c r="E96" s="306"/>
      <c r="F96" s="306"/>
      <c r="G96" s="306"/>
      <c r="H96" s="306"/>
      <c r="I96" s="306"/>
      <c r="J96" s="306"/>
      <c r="K96" s="307"/>
      <c r="L96" s="279"/>
      <c r="M96" s="280"/>
      <c r="N96" s="280"/>
      <c r="O96" s="280"/>
      <c r="P96" s="280"/>
      <c r="Q96" s="280"/>
      <c r="R96" s="281"/>
    </row>
    <row r="97" spans="2:18" x14ac:dyDescent="0.3">
      <c r="B97" s="364" t="s">
        <v>37</v>
      </c>
      <c r="C97" s="257"/>
      <c r="D97" s="257"/>
      <c r="E97" s="257"/>
      <c r="F97" s="257"/>
      <c r="G97" s="257"/>
      <c r="H97" s="257"/>
      <c r="I97" s="257"/>
      <c r="J97" s="257"/>
      <c r="K97" s="258"/>
      <c r="L97" s="365"/>
      <c r="M97" s="296"/>
      <c r="N97" s="296"/>
      <c r="O97" s="296"/>
      <c r="P97" s="296"/>
      <c r="Q97" s="296"/>
      <c r="R97" s="297"/>
    </row>
    <row r="98" spans="2:18" x14ac:dyDescent="0.3">
      <c r="B98" s="268" t="s">
        <v>38</v>
      </c>
      <c r="C98" s="233"/>
      <c r="D98" s="233"/>
      <c r="E98" s="233"/>
      <c r="F98" s="233"/>
      <c r="G98" s="233"/>
      <c r="H98" s="233"/>
      <c r="I98" s="233"/>
      <c r="J98" s="233"/>
      <c r="K98" s="269"/>
      <c r="L98" s="366"/>
      <c r="M98" s="316"/>
      <c r="N98" s="316"/>
      <c r="O98" s="316"/>
      <c r="P98" s="316"/>
      <c r="Q98" s="316"/>
      <c r="R98" s="317"/>
    </row>
    <row r="99" spans="2:18" x14ac:dyDescent="0.3">
      <c r="B99" s="367"/>
      <c r="C99" s="253"/>
      <c r="D99" s="253"/>
      <c r="E99" s="253"/>
      <c r="F99" s="253"/>
      <c r="G99" s="253"/>
      <c r="H99" s="253"/>
      <c r="I99" s="253"/>
      <c r="J99" s="253"/>
      <c r="K99" s="278"/>
      <c r="L99" s="300" t="s">
        <v>39</v>
      </c>
      <c r="M99" s="275"/>
      <c r="N99" s="275"/>
      <c r="O99" s="275"/>
      <c r="P99" s="275"/>
      <c r="Q99" s="275"/>
      <c r="R99" s="276"/>
    </row>
    <row r="100" spans="2:18" x14ac:dyDescent="0.3">
      <c r="B100" s="277"/>
      <c r="C100" s="253"/>
      <c r="D100" s="253"/>
      <c r="E100" s="253"/>
      <c r="F100" s="253"/>
      <c r="G100" s="253"/>
      <c r="H100" s="253"/>
      <c r="I100" s="253"/>
      <c r="J100" s="253"/>
      <c r="K100" s="278"/>
      <c r="L100" s="277"/>
      <c r="M100" s="253"/>
      <c r="N100" s="253"/>
      <c r="O100" s="253"/>
      <c r="P100" s="253"/>
      <c r="Q100" s="253"/>
      <c r="R100" s="278"/>
    </row>
    <row r="101" spans="2:18" x14ac:dyDescent="0.3">
      <c r="B101" s="277"/>
      <c r="C101" s="253"/>
      <c r="D101" s="253"/>
      <c r="E101" s="253"/>
      <c r="F101" s="253"/>
      <c r="G101" s="253"/>
      <c r="H101" s="253"/>
      <c r="I101" s="253"/>
      <c r="J101" s="253"/>
      <c r="K101" s="278"/>
      <c r="L101" s="277"/>
      <c r="M101" s="253"/>
      <c r="N101" s="253"/>
      <c r="O101" s="253"/>
      <c r="P101" s="253"/>
      <c r="Q101" s="253"/>
      <c r="R101" s="278"/>
    </row>
    <row r="102" spans="2:18" x14ac:dyDescent="0.3">
      <c r="B102" s="277"/>
      <c r="C102" s="253"/>
      <c r="D102" s="253"/>
      <c r="E102" s="253"/>
      <c r="F102" s="253"/>
      <c r="G102" s="253"/>
      <c r="H102" s="253"/>
      <c r="I102" s="253"/>
      <c r="J102" s="253"/>
      <c r="K102" s="278"/>
      <c r="L102" s="277"/>
      <c r="M102" s="253"/>
      <c r="N102" s="253"/>
      <c r="O102" s="253"/>
      <c r="P102" s="253"/>
      <c r="Q102" s="253"/>
      <c r="R102" s="278"/>
    </row>
    <row r="103" spans="2:18" x14ac:dyDescent="0.3">
      <c r="B103" s="277"/>
      <c r="C103" s="253"/>
      <c r="D103" s="253"/>
      <c r="E103" s="253"/>
      <c r="F103" s="253"/>
      <c r="G103" s="253"/>
      <c r="H103" s="253"/>
      <c r="I103" s="253"/>
      <c r="J103" s="253"/>
      <c r="K103" s="278"/>
      <c r="L103" s="277"/>
      <c r="M103" s="253"/>
      <c r="N103" s="253"/>
      <c r="O103" s="253"/>
      <c r="P103" s="253"/>
      <c r="Q103" s="253"/>
      <c r="R103" s="278"/>
    </row>
    <row r="104" spans="2:18" x14ac:dyDescent="0.3">
      <c r="B104" s="277"/>
      <c r="C104" s="253"/>
      <c r="D104" s="253"/>
      <c r="E104" s="253"/>
      <c r="F104" s="253"/>
      <c r="G104" s="253"/>
      <c r="H104" s="253"/>
      <c r="I104" s="253"/>
      <c r="J104" s="253"/>
      <c r="K104" s="278"/>
      <c r="L104" s="279"/>
      <c r="M104" s="280"/>
      <c r="N104" s="280"/>
      <c r="O104" s="280"/>
      <c r="P104" s="280"/>
      <c r="Q104" s="280"/>
      <c r="R104" s="281"/>
    </row>
    <row r="105" spans="2:18" x14ac:dyDescent="0.3">
      <c r="B105" s="268" t="s">
        <v>40</v>
      </c>
      <c r="C105" s="233"/>
      <c r="D105" s="233"/>
      <c r="E105" s="233"/>
      <c r="F105" s="233"/>
      <c r="G105" s="233"/>
      <c r="H105" s="233"/>
      <c r="I105" s="233"/>
      <c r="J105" s="233"/>
      <c r="K105" s="269"/>
      <c r="L105" s="366"/>
      <c r="M105" s="316"/>
      <c r="N105" s="316"/>
      <c r="O105" s="316"/>
      <c r="P105" s="316"/>
      <c r="Q105" s="316"/>
      <c r="R105" s="317"/>
    </row>
    <row r="106" spans="2:18" x14ac:dyDescent="0.3">
      <c r="B106" s="367"/>
      <c r="C106" s="253"/>
      <c r="D106" s="253"/>
      <c r="E106" s="253"/>
      <c r="F106" s="253"/>
      <c r="G106" s="253"/>
      <c r="H106" s="253"/>
      <c r="I106" s="253"/>
      <c r="J106" s="253"/>
      <c r="K106" s="278"/>
      <c r="L106" s="300"/>
      <c r="M106" s="275"/>
      <c r="N106" s="275"/>
      <c r="O106" s="275"/>
      <c r="P106" s="275"/>
      <c r="Q106" s="275"/>
      <c r="R106" s="276"/>
    </row>
    <row r="107" spans="2:18" x14ac:dyDescent="0.3">
      <c r="B107" s="277"/>
      <c r="C107" s="253"/>
      <c r="D107" s="253"/>
      <c r="E107" s="253"/>
      <c r="F107" s="253"/>
      <c r="G107" s="253"/>
      <c r="H107" s="253"/>
      <c r="I107" s="253"/>
      <c r="J107" s="253"/>
      <c r="K107" s="278"/>
      <c r="L107" s="277"/>
      <c r="M107" s="253"/>
      <c r="N107" s="253"/>
      <c r="O107" s="253"/>
      <c r="P107" s="253"/>
      <c r="Q107" s="253"/>
      <c r="R107" s="278"/>
    </row>
    <row r="108" spans="2:18" x14ac:dyDescent="0.3">
      <c r="B108" s="277"/>
      <c r="C108" s="253"/>
      <c r="D108" s="253"/>
      <c r="E108" s="253"/>
      <c r="F108" s="253"/>
      <c r="G108" s="253"/>
      <c r="H108" s="253"/>
      <c r="I108" s="253"/>
      <c r="J108" s="253"/>
      <c r="K108" s="278"/>
      <c r="L108" s="277"/>
      <c r="M108" s="253"/>
      <c r="N108" s="253"/>
      <c r="O108" s="253"/>
      <c r="P108" s="253"/>
      <c r="Q108" s="253"/>
      <c r="R108" s="278"/>
    </row>
    <row r="109" spans="2:18" x14ac:dyDescent="0.3">
      <c r="B109" s="277"/>
      <c r="C109" s="253"/>
      <c r="D109" s="253"/>
      <c r="E109" s="253"/>
      <c r="F109" s="253"/>
      <c r="G109" s="253"/>
      <c r="H109" s="253"/>
      <c r="I109" s="253"/>
      <c r="J109" s="253"/>
      <c r="K109" s="278"/>
      <c r="L109" s="277"/>
      <c r="M109" s="253"/>
      <c r="N109" s="253"/>
      <c r="O109" s="253"/>
      <c r="P109" s="253"/>
      <c r="Q109" s="253"/>
      <c r="R109" s="278"/>
    </row>
    <row r="110" spans="2:18" x14ac:dyDescent="0.3">
      <c r="B110" s="277"/>
      <c r="C110" s="253"/>
      <c r="D110" s="253"/>
      <c r="E110" s="253"/>
      <c r="F110" s="253"/>
      <c r="G110" s="253"/>
      <c r="H110" s="253"/>
      <c r="I110" s="253"/>
      <c r="J110" s="253"/>
      <c r="K110" s="278"/>
      <c r="L110" s="277"/>
      <c r="M110" s="253"/>
      <c r="N110" s="253"/>
      <c r="O110" s="253"/>
      <c r="P110" s="253"/>
      <c r="Q110" s="253"/>
      <c r="R110" s="278"/>
    </row>
    <row r="111" spans="2:18" x14ac:dyDescent="0.3">
      <c r="B111" s="277"/>
      <c r="C111" s="253"/>
      <c r="D111" s="253"/>
      <c r="E111" s="253"/>
      <c r="F111" s="253"/>
      <c r="G111" s="253"/>
      <c r="H111" s="253"/>
      <c r="I111" s="253"/>
      <c r="J111" s="253"/>
      <c r="K111" s="278"/>
      <c r="L111" s="279"/>
      <c r="M111" s="280"/>
      <c r="N111" s="280"/>
      <c r="O111" s="280"/>
      <c r="P111" s="280"/>
      <c r="Q111" s="280"/>
      <c r="R111" s="281"/>
    </row>
    <row r="112" spans="2:18" x14ac:dyDescent="0.3">
      <c r="B112" s="268" t="s">
        <v>41</v>
      </c>
      <c r="C112" s="233"/>
      <c r="D112" s="233"/>
      <c r="E112" s="233"/>
      <c r="F112" s="233"/>
      <c r="G112" s="233"/>
      <c r="H112" s="233"/>
      <c r="I112" s="233"/>
      <c r="J112" s="233"/>
      <c r="K112" s="269"/>
      <c r="L112" s="366"/>
      <c r="M112" s="316"/>
      <c r="N112" s="316"/>
      <c r="O112" s="316"/>
      <c r="P112" s="316"/>
      <c r="Q112" s="316"/>
      <c r="R112" s="317"/>
    </row>
    <row r="113" spans="2:18" x14ac:dyDescent="0.3">
      <c r="B113" s="274"/>
      <c r="C113" s="275"/>
      <c r="D113" s="275"/>
      <c r="E113" s="275"/>
      <c r="F113" s="275"/>
      <c r="G113" s="275"/>
      <c r="H113" s="275"/>
      <c r="I113" s="275"/>
      <c r="J113" s="275"/>
      <c r="K113" s="276"/>
      <c r="L113" s="300"/>
      <c r="M113" s="275"/>
      <c r="N113" s="275"/>
      <c r="O113" s="275"/>
      <c r="P113" s="275"/>
      <c r="Q113" s="275"/>
      <c r="R113" s="276"/>
    </row>
    <row r="114" spans="2:18" x14ac:dyDescent="0.3">
      <c r="B114" s="277"/>
      <c r="C114" s="253"/>
      <c r="D114" s="253"/>
      <c r="E114" s="253"/>
      <c r="F114" s="253"/>
      <c r="G114" s="253"/>
      <c r="H114" s="253"/>
      <c r="I114" s="253"/>
      <c r="J114" s="253"/>
      <c r="K114" s="278"/>
      <c r="L114" s="277"/>
      <c r="M114" s="253"/>
      <c r="N114" s="253"/>
      <c r="O114" s="253"/>
      <c r="P114" s="253"/>
      <c r="Q114" s="253"/>
      <c r="R114" s="278"/>
    </row>
    <row r="115" spans="2:18" x14ac:dyDescent="0.3">
      <c r="B115" s="277"/>
      <c r="C115" s="253"/>
      <c r="D115" s="253"/>
      <c r="E115" s="253"/>
      <c r="F115" s="253"/>
      <c r="G115" s="253"/>
      <c r="H115" s="253"/>
      <c r="I115" s="253"/>
      <c r="J115" s="253"/>
      <c r="K115" s="278"/>
      <c r="L115" s="277"/>
      <c r="M115" s="253"/>
      <c r="N115" s="253"/>
      <c r="O115" s="253"/>
      <c r="P115" s="253"/>
      <c r="Q115" s="253"/>
      <c r="R115" s="278"/>
    </row>
    <row r="116" spans="2:18" x14ac:dyDescent="0.3">
      <c r="B116" s="277"/>
      <c r="C116" s="253"/>
      <c r="D116" s="253"/>
      <c r="E116" s="253"/>
      <c r="F116" s="253"/>
      <c r="G116" s="253"/>
      <c r="H116" s="253"/>
      <c r="I116" s="253"/>
      <c r="J116" s="253"/>
      <c r="K116" s="278"/>
      <c r="L116" s="277"/>
      <c r="M116" s="253"/>
      <c r="N116" s="253"/>
      <c r="O116" s="253"/>
      <c r="P116" s="253"/>
      <c r="Q116" s="253"/>
      <c r="R116" s="278"/>
    </row>
    <row r="117" spans="2:18" x14ac:dyDescent="0.3">
      <c r="B117" s="277"/>
      <c r="C117" s="253"/>
      <c r="D117" s="253"/>
      <c r="E117" s="253"/>
      <c r="F117" s="253"/>
      <c r="G117" s="253"/>
      <c r="H117" s="253"/>
      <c r="I117" s="253"/>
      <c r="J117" s="253"/>
      <c r="K117" s="278"/>
      <c r="L117" s="277"/>
      <c r="M117" s="253"/>
      <c r="N117" s="253"/>
      <c r="O117" s="253"/>
      <c r="P117" s="253"/>
      <c r="Q117" s="253"/>
      <c r="R117" s="278"/>
    </row>
    <row r="118" spans="2:18" x14ac:dyDescent="0.3">
      <c r="B118" s="279"/>
      <c r="C118" s="280"/>
      <c r="D118" s="280"/>
      <c r="E118" s="280"/>
      <c r="F118" s="280"/>
      <c r="G118" s="280"/>
      <c r="H118" s="280"/>
      <c r="I118" s="280"/>
      <c r="J118" s="280"/>
      <c r="K118" s="281"/>
      <c r="L118" s="279"/>
      <c r="M118" s="280"/>
      <c r="N118" s="280"/>
      <c r="O118" s="280"/>
      <c r="P118" s="280"/>
      <c r="Q118" s="280"/>
      <c r="R118" s="281"/>
    </row>
    <row r="119" spans="2:18" x14ac:dyDescent="0.3">
      <c r="B119" s="212"/>
      <c r="C119" s="212"/>
      <c r="D119" s="212"/>
      <c r="E119" s="212"/>
      <c r="F119" s="212"/>
      <c r="G119" s="212"/>
      <c r="H119" s="212"/>
      <c r="I119" s="212"/>
      <c r="J119" s="212"/>
      <c r="K119" s="212"/>
      <c r="L119" s="212"/>
      <c r="M119" s="212"/>
    </row>
    <row r="120" spans="2:18" x14ac:dyDescent="0.3">
      <c r="B120" s="212"/>
      <c r="C120" s="212"/>
      <c r="D120" s="212"/>
      <c r="E120" s="212"/>
      <c r="F120" s="212"/>
      <c r="G120" s="212"/>
      <c r="H120" s="212"/>
      <c r="I120" s="212"/>
      <c r="J120" s="212"/>
      <c r="K120" s="212"/>
      <c r="L120" s="212"/>
      <c r="M120" s="212"/>
    </row>
    <row r="121" spans="2:18" x14ac:dyDescent="0.3">
      <c r="B121" s="382" t="s">
        <v>167</v>
      </c>
      <c r="C121" s="275"/>
      <c r="D121" s="275"/>
      <c r="E121" s="275"/>
      <c r="F121" s="275"/>
      <c r="G121" s="275"/>
      <c r="H121" s="275"/>
      <c r="I121" s="275"/>
      <c r="J121" s="275"/>
      <c r="K121" s="276"/>
      <c r="L121" s="340" t="s">
        <v>24</v>
      </c>
      <c r="M121" s="275"/>
      <c r="N121" s="275"/>
      <c r="O121" s="275"/>
      <c r="P121" s="275"/>
      <c r="Q121" s="275"/>
      <c r="R121" s="276"/>
    </row>
    <row r="122" spans="2:18" x14ac:dyDescent="0.3">
      <c r="B122" s="277"/>
      <c r="C122" s="253"/>
      <c r="D122" s="253"/>
      <c r="E122" s="253"/>
      <c r="F122" s="253"/>
      <c r="G122" s="253"/>
      <c r="H122" s="253"/>
      <c r="I122" s="253"/>
      <c r="J122" s="253"/>
      <c r="K122" s="278"/>
      <c r="L122" s="277"/>
      <c r="M122" s="253"/>
      <c r="N122" s="253"/>
      <c r="O122" s="253"/>
      <c r="P122" s="253"/>
      <c r="Q122" s="253"/>
      <c r="R122" s="278"/>
    </row>
    <row r="123" spans="2:18" x14ac:dyDescent="0.3">
      <c r="B123" s="325"/>
      <c r="C123" s="306"/>
      <c r="D123" s="306"/>
      <c r="E123" s="306"/>
      <c r="F123" s="306"/>
      <c r="G123" s="306"/>
      <c r="H123" s="306"/>
      <c r="I123" s="306"/>
      <c r="J123" s="306"/>
      <c r="K123" s="313"/>
      <c r="L123" s="325"/>
      <c r="M123" s="306"/>
      <c r="N123" s="306"/>
      <c r="O123" s="306"/>
      <c r="P123" s="306"/>
      <c r="Q123" s="306"/>
      <c r="R123" s="313"/>
    </row>
    <row r="124" spans="2:18" x14ac:dyDescent="0.3">
      <c r="B124" s="285" t="s">
        <v>42</v>
      </c>
      <c r="C124" s="257"/>
      <c r="D124" s="257"/>
      <c r="E124" s="257"/>
      <c r="F124" s="257"/>
      <c r="G124" s="257"/>
      <c r="H124" s="257"/>
      <c r="I124" s="257"/>
      <c r="J124" s="257"/>
      <c r="K124" s="383"/>
      <c r="L124" s="384"/>
      <c r="M124" s="287"/>
      <c r="N124" s="287"/>
      <c r="O124" s="287"/>
      <c r="P124" s="287"/>
      <c r="Q124" s="287"/>
      <c r="R124" s="261"/>
    </row>
    <row r="125" spans="2:18" x14ac:dyDescent="0.3">
      <c r="B125" s="372" t="s">
        <v>43</v>
      </c>
      <c r="C125" s="257"/>
      <c r="D125" s="257"/>
      <c r="E125" s="257"/>
      <c r="F125" s="257"/>
      <c r="G125" s="257"/>
      <c r="H125" s="257"/>
      <c r="I125" s="257"/>
      <c r="J125" s="257"/>
      <c r="K125" s="258"/>
      <c r="L125" s="288"/>
      <c r="M125" s="283"/>
      <c r="N125" s="283"/>
      <c r="O125" s="283"/>
      <c r="P125" s="283"/>
      <c r="Q125" s="283"/>
      <c r="R125" s="284"/>
    </row>
    <row r="126" spans="2:18" x14ac:dyDescent="0.3">
      <c r="B126" s="373" t="s">
        <v>168</v>
      </c>
      <c r="C126" s="287"/>
      <c r="D126" s="287"/>
      <c r="E126" s="287"/>
      <c r="F126" s="287"/>
      <c r="G126" s="287"/>
      <c r="H126" s="287"/>
      <c r="I126" s="287"/>
      <c r="J126" s="287"/>
      <c r="K126" s="374"/>
      <c r="L126" s="387" t="s">
        <v>44</v>
      </c>
      <c r="M126" s="253"/>
      <c r="N126" s="253"/>
      <c r="O126" s="253"/>
      <c r="P126" s="253"/>
      <c r="Q126" s="253"/>
      <c r="R126" s="278"/>
    </row>
    <row r="127" spans="2:18" x14ac:dyDescent="0.3">
      <c r="B127" s="367" t="s">
        <v>169</v>
      </c>
      <c r="C127" s="253"/>
      <c r="D127" s="253"/>
      <c r="E127" s="253"/>
      <c r="F127" s="253"/>
      <c r="G127" s="253"/>
      <c r="H127" s="253"/>
      <c r="I127" s="253"/>
      <c r="J127" s="253"/>
      <c r="K127" s="278"/>
      <c r="L127" s="277"/>
      <c r="M127" s="253"/>
      <c r="N127" s="253"/>
      <c r="O127" s="253"/>
      <c r="P127" s="253"/>
      <c r="Q127" s="253"/>
      <c r="R127" s="278"/>
    </row>
    <row r="128" spans="2:18" x14ac:dyDescent="0.3">
      <c r="B128" s="367" t="s">
        <v>170</v>
      </c>
      <c r="C128" s="253"/>
      <c r="D128" s="253"/>
      <c r="E128" s="253"/>
      <c r="F128" s="253"/>
      <c r="G128" s="253"/>
      <c r="H128" s="253"/>
      <c r="I128" s="253"/>
      <c r="J128" s="253"/>
      <c r="K128" s="278"/>
      <c r="L128" s="277"/>
      <c r="M128" s="253"/>
      <c r="N128" s="253"/>
      <c r="O128" s="253"/>
      <c r="P128" s="253"/>
      <c r="Q128" s="253"/>
      <c r="R128" s="278"/>
    </row>
    <row r="129" spans="2:18" x14ac:dyDescent="0.3">
      <c r="B129" s="367" t="s">
        <v>171</v>
      </c>
      <c r="C129" s="253"/>
      <c r="D129" s="253"/>
      <c r="E129" s="253"/>
      <c r="F129" s="253"/>
      <c r="G129" s="253"/>
      <c r="H129" s="253"/>
      <c r="I129" s="253"/>
      <c r="J129" s="253"/>
      <c r="K129" s="278"/>
      <c r="L129" s="277"/>
      <c r="M129" s="253"/>
      <c r="N129" s="253"/>
      <c r="O129" s="253"/>
      <c r="P129" s="253"/>
      <c r="Q129" s="253"/>
      <c r="R129" s="278"/>
    </row>
    <row r="130" spans="2:18" x14ac:dyDescent="0.3">
      <c r="B130" s="367" t="s">
        <v>172</v>
      </c>
      <c r="C130" s="253"/>
      <c r="D130" s="253"/>
      <c r="E130" s="253"/>
      <c r="F130" s="253"/>
      <c r="G130" s="253"/>
      <c r="H130" s="253"/>
      <c r="I130" s="253"/>
      <c r="J130" s="253"/>
      <c r="K130" s="278"/>
      <c r="L130" s="277"/>
      <c r="M130" s="253"/>
      <c r="N130" s="253"/>
      <c r="O130" s="253"/>
      <c r="P130" s="253"/>
      <c r="Q130" s="253"/>
      <c r="R130" s="278"/>
    </row>
    <row r="131" spans="2:18" x14ac:dyDescent="0.3">
      <c r="B131" s="367" t="s">
        <v>173</v>
      </c>
      <c r="C131" s="253"/>
      <c r="D131" s="253"/>
      <c r="E131" s="253"/>
      <c r="F131" s="253"/>
      <c r="G131" s="253"/>
      <c r="H131" s="253"/>
      <c r="I131" s="253"/>
      <c r="J131" s="253"/>
      <c r="K131" s="278"/>
      <c r="L131" s="277"/>
      <c r="M131" s="253"/>
      <c r="N131" s="253"/>
      <c r="O131" s="253"/>
      <c r="P131" s="253"/>
      <c r="Q131" s="253"/>
      <c r="R131" s="278"/>
    </row>
    <row r="132" spans="2:18" x14ac:dyDescent="0.3">
      <c r="B132" s="367" t="s">
        <v>174</v>
      </c>
      <c r="C132" s="253"/>
      <c r="D132" s="253"/>
      <c r="E132" s="253"/>
      <c r="F132" s="253"/>
      <c r="G132" s="253"/>
      <c r="H132" s="253"/>
      <c r="I132" s="253"/>
      <c r="J132" s="253"/>
      <c r="K132" s="278"/>
      <c r="L132" s="277"/>
      <c r="M132" s="253"/>
      <c r="N132" s="253"/>
      <c r="O132" s="253"/>
      <c r="P132" s="253"/>
      <c r="Q132" s="253"/>
      <c r="R132" s="278"/>
    </row>
    <row r="133" spans="2:18" x14ac:dyDescent="0.3">
      <c r="B133" s="367" t="s">
        <v>175</v>
      </c>
      <c r="C133" s="253"/>
      <c r="D133" s="253"/>
      <c r="E133" s="253"/>
      <c r="F133" s="253"/>
      <c r="G133" s="253"/>
      <c r="H133" s="253"/>
      <c r="I133" s="253"/>
      <c r="J133" s="253"/>
      <c r="K133" s="278"/>
      <c r="L133" s="277"/>
      <c r="M133" s="253"/>
      <c r="N133" s="253"/>
      <c r="O133" s="253"/>
      <c r="P133" s="253"/>
      <c r="Q133" s="253"/>
      <c r="R133" s="278"/>
    </row>
    <row r="134" spans="2:18" x14ac:dyDescent="0.3">
      <c r="B134" s="367" t="s">
        <v>176</v>
      </c>
      <c r="C134" s="253"/>
      <c r="D134" s="253"/>
      <c r="E134" s="253"/>
      <c r="F134" s="253"/>
      <c r="G134" s="253"/>
      <c r="H134" s="253"/>
      <c r="I134" s="253"/>
      <c r="J134" s="253"/>
      <c r="K134" s="278"/>
      <c r="L134" s="277"/>
      <c r="M134" s="253"/>
      <c r="N134" s="253"/>
      <c r="O134" s="253"/>
      <c r="P134" s="253"/>
      <c r="Q134" s="253"/>
      <c r="R134" s="278"/>
    </row>
    <row r="135" spans="2:18" x14ac:dyDescent="0.3">
      <c r="B135" s="367" t="s">
        <v>177</v>
      </c>
      <c r="C135" s="253"/>
      <c r="D135" s="253"/>
      <c r="E135" s="253"/>
      <c r="F135" s="253"/>
      <c r="G135" s="253"/>
      <c r="H135" s="253"/>
      <c r="I135" s="253"/>
      <c r="J135" s="253"/>
      <c r="K135" s="278"/>
      <c r="L135" s="277"/>
      <c r="M135" s="253"/>
      <c r="N135" s="253"/>
      <c r="O135" s="253"/>
      <c r="P135" s="253"/>
      <c r="Q135" s="253"/>
      <c r="R135" s="278"/>
    </row>
    <row r="136" spans="2:18" x14ac:dyDescent="0.3">
      <c r="B136" s="367" t="s">
        <v>178</v>
      </c>
      <c r="C136" s="253"/>
      <c r="D136" s="253"/>
      <c r="E136" s="253"/>
      <c r="F136" s="253"/>
      <c r="G136" s="253"/>
      <c r="H136" s="253"/>
      <c r="I136" s="253"/>
      <c r="J136" s="253"/>
      <c r="K136" s="278"/>
      <c r="L136" s="277"/>
      <c r="M136" s="253"/>
      <c r="N136" s="253"/>
      <c r="O136" s="253"/>
      <c r="P136" s="253"/>
      <c r="Q136" s="253"/>
      <c r="R136" s="278"/>
    </row>
    <row r="137" spans="2:18" x14ac:dyDescent="0.3">
      <c r="B137" s="367" t="s">
        <v>179</v>
      </c>
      <c r="C137" s="253"/>
      <c r="D137" s="253"/>
      <c r="E137" s="253"/>
      <c r="F137" s="253"/>
      <c r="G137" s="253"/>
      <c r="H137" s="253"/>
      <c r="I137" s="253"/>
      <c r="J137" s="253"/>
      <c r="K137" s="278"/>
      <c r="L137" s="277"/>
      <c r="M137" s="253"/>
      <c r="N137" s="253"/>
      <c r="O137" s="253"/>
      <c r="P137" s="253"/>
      <c r="Q137" s="253"/>
      <c r="R137" s="278"/>
    </row>
    <row r="138" spans="2:18" x14ac:dyDescent="0.3">
      <c r="B138" s="367"/>
      <c r="C138" s="253"/>
      <c r="D138" s="253"/>
      <c r="E138" s="253"/>
      <c r="F138" s="253"/>
      <c r="G138" s="253"/>
      <c r="H138" s="253"/>
      <c r="I138" s="253"/>
      <c r="J138" s="253"/>
      <c r="K138" s="278"/>
      <c r="L138" s="277"/>
      <c r="M138" s="253"/>
      <c r="N138" s="253"/>
      <c r="O138" s="253"/>
      <c r="P138" s="253"/>
      <c r="Q138" s="253"/>
      <c r="R138" s="278"/>
    </row>
    <row r="139" spans="2:18" x14ac:dyDescent="0.3">
      <c r="B139" s="277"/>
      <c r="C139" s="253"/>
      <c r="D139" s="253"/>
      <c r="E139" s="253"/>
      <c r="F139" s="253"/>
      <c r="G139" s="253"/>
      <c r="H139" s="253"/>
      <c r="I139" s="253"/>
      <c r="J139" s="253"/>
      <c r="K139" s="278"/>
      <c r="L139" s="277"/>
      <c r="M139" s="253"/>
      <c r="N139" s="253"/>
      <c r="O139" s="253"/>
      <c r="P139" s="253"/>
      <c r="Q139" s="253"/>
      <c r="R139" s="278"/>
    </row>
    <row r="140" spans="2:18" x14ac:dyDescent="0.3">
      <c r="B140" s="277"/>
      <c r="C140" s="253"/>
      <c r="D140" s="253"/>
      <c r="E140" s="253"/>
      <c r="F140" s="253"/>
      <c r="G140" s="253"/>
      <c r="H140" s="253"/>
      <c r="I140" s="253"/>
      <c r="J140" s="253"/>
      <c r="K140" s="278"/>
      <c r="L140" s="277"/>
      <c r="M140" s="253"/>
      <c r="N140" s="253"/>
      <c r="O140" s="253"/>
      <c r="P140" s="253"/>
      <c r="Q140" s="253"/>
      <c r="R140" s="278"/>
    </row>
    <row r="141" spans="2:18" x14ac:dyDescent="0.3">
      <c r="B141" s="277"/>
      <c r="C141" s="253"/>
      <c r="D141" s="253"/>
      <c r="E141" s="253"/>
      <c r="F141" s="253"/>
      <c r="G141" s="253"/>
      <c r="H141" s="253"/>
      <c r="I141" s="253"/>
      <c r="J141" s="253"/>
      <c r="K141" s="278"/>
      <c r="L141" s="277"/>
      <c r="M141" s="253"/>
      <c r="N141" s="253"/>
      <c r="O141" s="253"/>
      <c r="P141" s="253"/>
      <c r="Q141" s="253"/>
      <c r="R141" s="278"/>
    </row>
    <row r="142" spans="2:18" x14ac:dyDescent="0.3">
      <c r="B142" s="277"/>
      <c r="C142" s="253"/>
      <c r="D142" s="253"/>
      <c r="E142" s="253"/>
      <c r="F142" s="253"/>
      <c r="G142" s="253"/>
      <c r="H142" s="253"/>
      <c r="I142" s="253"/>
      <c r="J142" s="253"/>
      <c r="K142" s="278"/>
      <c r="L142" s="277"/>
      <c r="M142" s="253"/>
      <c r="N142" s="253"/>
      <c r="O142" s="253"/>
      <c r="P142" s="253"/>
      <c r="Q142" s="253"/>
      <c r="R142" s="278"/>
    </row>
    <row r="143" spans="2:18" x14ac:dyDescent="0.3">
      <c r="B143" s="277"/>
      <c r="C143" s="253"/>
      <c r="D143" s="253"/>
      <c r="E143" s="253"/>
      <c r="F143" s="253"/>
      <c r="G143" s="253"/>
      <c r="H143" s="253"/>
      <c r="I143" s="253"/>
      <c r="J143" s="253"/>
      <c r="K143" s="278"/>
      <c r="L143" s="277"/>
      <c r="M143" s="253"/>
      <c r="N143" s="253"/>
      <c r="O143" s="253"/>
      <c r="P143" s="253"/>
      <c r="Q143" s="253"/>
      <c r="R143" s="278"/>
    </row>
    <row r="144" spans="2:18" x14ac:dyDescent="0.3">
      <c r="B144" s="277"/>
      <c r="C144" s="253"/>
      <c r="D144" s="253"/>
      <c r="E144" s="253"/>
      <c r="F144" s="253"/>
      <c r="G144" s="253"/>
      <c r="H144" s="253"/>
      <c r="I144" s="253"/>
      <c r="J144" s="253"/>
      <c r="K144" s="278"/>
      <c r="L144" s="277"/>
      <c r="M144" s="253"/>
      <c r="N144" s="253"/>
      <c r="O144" s="253"/>
      <c r="P144" s="253"/>
      <c r="Q144" s="253"/>
      <c r="R144" s="278"/>
    </row>
    <row r="145" spans="2:18" x14ac:dyDescent="0.3">
      <c r="B145" s="277"/>
      <c r="C145" s="253"/>
      <c r="D145" s="253"/>
      <c r="E145" s="253"/>
      <c r="F145" s="253"/>
      <c r="G145" s="253"/>
      <c r="H145" s="253"/>
      <c r="I145" s="253"/>
      <c r="J145" s="253"/>
      <c r="K145" s="278"/>
      <c r="L145" s="277"/>
      <c r="M145" s="253"/>
      <c r="N145" s="253"/>
      <c r="O145" s="253"/>
      <c r="P145" s="253"/>
      <c r="Q145" s="253"/>
      <c r="R145" s="278"/>
    </row>
    <row r="146" spans="2:18" x14ac:dyDescent="0.3">
      <c r="B146" s="277"/>
      <c r="C146" s="253"/>
      <c r="D146" s="253"/>
      <c r="E146" s="253"/>
      <c r="F146" s="253"/>
      <c r="G146" s="253"/>
      <c r="H146" s="253"/>
      <c r="I146" s="253"/>
      <c r="J146" s="253"/>
      <c r="K146" s="278"/>
      <c r="L146" s="277"/>
      <c r="M146" s="253"/>
      <c r="N146" s="253"/>
      <c r="O146" s="253"/>
      <c r="P146" s="253"/>
      <c r="Q146" s="253"/>
      <c r="R146" s="278"/>
    </row>
    <row r="147" spans="2:18" x14ac:dyDescent="0.3">
      <c r="B147" s="277"/>
      <c r="C147" s="253"/>
      <c r="D147" s="253"/>
      <c r="E147" s="253"/>
      <c r="F147" s="253"/>
      <c r="G147" s="253"/>
      <c r="H147" s="253"/>
      <c r="I147" s="253"/>
      <c r="J147" s="253"/>
      <c r="K147" s="278"/>
      <c r="L147" s="277"/>
      <c r="M147" s="253"/>
      <c r="N147" s="253"/>
      <c r="O147" s="253"/>
      <c r="P147" s="253"/>
      <c r="Q147" s="253"/>
      <c r="R147" s="278"/>
    </row>
    <row r="148" spans="2:18" x14ac:dyDescent="0.3">
      <c r="B148" s="277"/>
      <c r="C148" s="253"/>
      <c r="D148" s="253"/>
      <c r="E148" s="253"/>
      <c r="F148" s="253"/>
      <c r="G148" s="253"/>
      <c r="H148" s="253"/>
      <c r="I148" s="253"/>
      <c r="J148" s="253"/>
      <c r="K148" s="278"/>
      <c r="L148" s="277"/>
      <c r="M148" s="253"/>
      <c r="N148" s="253"/>
      <c r="O148" s="253"/>
      <c r="P148" s="253"/>
      <c r="Q148" s="253"/>
      <c r="R148" s="278"/>
    </row>
    <row r="149" spans="2:18" x14ac:dyDescent="0.3">
      <c r="B149" s="277"/>
      <c r="C149" s="253"/>
      <c r="D149" s="253"/>
      <c r="E149" s="253"/>
      <c r="F149" s="253"/>
      <c r="G149" s="253"/>
      <c r="H149" s="253"/>
      <c r="I149" s="253"/>
      <c r="J149" s="253"/>
      <c r="K149" s="278"/>
      <c r="L149" s="277"/>
      <c r="M149" s="253"/>
      <c r="N149" s="253"/>
      <c r="O149" s="253"/>
      <c r="P149" s="253"/>
      <c r="Q149" s="253"/>
      <c r="R149" s="278"/>
    </row>
    <row r="150" spans="2:18" x14ac:dyDescent="0.3">
      <c r="B150" s="277"/>
      <c r="C150" s="253"/>
      <c r="D150" s="253"/>
      <c r="E150" s="253"/>
      <c r="F150" s="253"/>
      <c r="G150" s="253"/>
      <c r="H150" s="253"/>
      <c r="I150" s="253"/>
      <c r="J150" s="253"/>
      <c r="K150" s="278"/>
      <c r="L150" s="277"/>
      <c r="M150" s="253"/>
      <c r="N150" s="253"/>
      <c r="O150" s="253"/>
      <c r="P150" s="253"/>
      <c r="Q150" s="253"/>
      <c r="R150" s="278"/>
    </row>
    <row r="151" spans="2:18" x14ac:dyDescent="0.3">
      <c r="B151" s="277"/>
      <c r="C151" s="253"/>
      <c r="D151" s="253"/>
      <c r="E151" s="253"/>
      <c r="F151" s="253"/>
      <c r="G151" s="253"/>
      <c r="H151" s="253"/>
      <c r="I151" s="253"/>
      <c r="J151" s="253"/>
      <c r="K151" s="278"/>
      <c r="L151" s="277"/>
      <c r="M151" s="253"/>
      <c r="N151" s="253"/>
      <c r="O151" s="253"/>
      <c r="P151" s="253"/>
      <c r="Q151" s="253"/>
      <c r="R151" s="278"/>
    </row>
    <row r="152" spans="2:18" x14ac:dyDescent="0.3">
      <c r="B152" s="277"/>
      <c r="C152" s="253"/>
      <c r="D152" s="253"/>
      <c r="E152" s="253"/>
      <c r="F152" s="253"/>
      <c r="G152" s="253"/>
      <c r="H152" s="253"/>
      <c r="I152" s="253"/>
      <c r="J152" s="253"/>
      <c r="K152" s="278"/>
      <c r="L152" s="277"/>
      <c r="M152" s="253"/>
      <c r="N152" s="253"/>
      <c r="O152" s="253"/>
      <c r="P152" s="253"/>
      <c r="Q152" s="253"/>
      <c r="R152" s="278"/>
    </row>
    <row r="153" spans="2:18" x14ac:dyDescent="0.3">
      <c r="B153" s="380"/>
      <c r="C153" s="283"/>
      <c r="D153" s="283"/>
      <c r="E153" s="283"/>
      <c r="F153" s="283"/>
      <c r="G153" s="283"/>
      <c r="H153" s="283"/>
      <c r="I153" s="283"/>
      <c r="J153" s="283"/>
      <c r="K153" s="381"/>
      <c r="L153" s="279"/>
      <c r="M153" s="280"/>
      <c r="N153" s="280"/>
      <c r="O153" s="280"/>
      <c r="P153" s="280"/>
      <c r="Q153" s="280"/>
      <c r="R153" s="281"/>
    </row>
    <row r="154" spans="2:18" x14ac:dyDescent="0.3">
      <c r="B154" s="310" t="s">
        <v>45</v>
      </c>
      <c r="C154" s="287"/>
      <c r="D154" s="287"/>
      <c r="E154" s="287"/>
      <c r="F154" s="287"/>
      <c r="G154" s="287"/>
      <c r="H154" s="287"/>
      <c r="I154" s="287"/>
      <c r="J154" s="287"/>
      <c r="K154" s="261"/>
      <c r="L154" s="385"/>
      <c r="M154" s="275"/>
      <c r="N154" s="275"/>
      <c r="O154" s="275"/>
      <c r="P154" s="275"/>
      <c r="Q154" s="275"/>
      <c r="R154" s="276"/>
    </row>
    <row r="155" spans="2:18" x14ac:dyDescent="0.3">
      <c r="B155" s="262"/>
      <c r="C155" s="306"/>
      <c r="D155" s="306"/>
      <c r="E155" s="306"/>
      <c r="F155" s="306"/>
      <c r="G155" s="306"/>
      <c r="H155" s="306"/>
      <c r="I155" s="306"/>
      <c r="J155" s="306"/>
      <c r="K155" s="263"/>
      <c r="L155" s="312"/>
      <c r="M155" s="306"/>
      <c r="N155" s="306"/>
      <c r="O155" s="306"/>
      <c r="P155" s="306"/>
      <c r="Q155" s="306"/>
      <c r="R155" s="313"/>
    </row>
    <row r="156" spans="2:18" x14ac:dyDescent="0.3">
      <c r="B156" s="285" t="s">
        <v>46</v>
      </c>
      <c r="C156" s="257"/>
      <c r="D156" s="257"/>
      <c r="E156" s="257"/>
      <c r="F156" s="257"/>
      <c r="G156" s="257"/>
      <c r="H156" s="258"/>
      <c r="I156" s="256" t="s">
        <v>47</v>
      </c>
      <c r="J156" s="257"/>
      <c r="K156" s="258"/>
      <c r="L156" s="386"/>
      <c r="M156" s="316"/>
      <c r="N156" s="316"/>
      <c r="O156" s="316"/>
      <c r="P156" s="316"/>
      <c r="Q156" s="316"/>
      <c r="R156" s="317"/>
    </row>
    <row r="157" spans="2:18" x14ac:dyDescent="0.3">
      <c r="B157" s="371"/>
      <c r="C157" s="253"/>
      <c r="D157" s="253"/>
      <c r="E157" s="253"/>
      <c r="F157" s="253"/>
      <c r="G157" s="253"/>
      <c r="H157" s="278"/>
      <c r="I157" s="308"/>
      <c r="J157" s="253"/>
      <c r="K157" s="278"/>
      <c r="L157" s="213"/>
      <c r="M157" s="214"/>
      <c r="N157" s="214"/>
      <c r="O157" s="214"/>
      <c r="P157" s="214"/>
      <c r="Q157" s="214"/>
      <c r="R157" s="215"/>
    </row>
    <row r="158" spans="2:18" x14ac:dyDescent="0.3">
      <c r="B158" s="277"/>
      <c r="C158" s="253"/>
      <c r="D158" s="253"/>
      <c r="E158" s="253"/>
      <c r="F158" s="253"/>
      <c r="G158" s="253"/>
      <c r="H158" s="278"/>
      <c r="I158" s="277"/>
      <c r="J158" s="253"/>
      <c r="K158" s="278"/>
      <c r="L158" s="216"/>
      <c r="M158" s="217"/>
      <c r="N158" s="217"/>
      <c r="O158" s="217"/>
      <c r="P158" s="217"/>
      <c r="Q158" s="217"/>
      <c r="R158" s="218"/>
    </row>
    <row r="159" spans="2:18" x14ac:dyDescent="0.3">
      <c r="B159" s="277"/>
      <c r="C159" s="253"/>
      <c r="D159" s="253"/>
      <c r="E159" s="253"/>
      <c r="F159" s="253"/>
      <c r="G159" s="253"/>
      <c r="H159" s="278"/>
      <c r="I159" s="277"/>
      <c r="J159" s="253"/>
      <c r="K159" s="278"/>
      <c r="L159" s="216"/>
      <c r="M159" s="217"/>
      <c r="N159" s="217"/>
      <c r="O159" s="217"/>
      <c r="P159" s="217"/>
      <c r="Q159" s="217"/>
      <c r="R159" s="218"/>
    </row>
    <row r="160" spans="2:18" x14ac:dyDescent="0.3">
      <c r="B160" s="277"/>
      <c r="C160" s="253"/>
      <c r="D160" s="253"/>
      <c r="E160" s="253"/>
      <c r="F160" s="253"/>
      <c r="G160" s="253"/>
      <c r="H160" s="278"/>
      <c r="I160" s="277"/>
      <c r="J160" s="253"/>
      <c r="K160" s="278"/>
      <c r="L160" s="216"/>
      <c r="M160" s="217"/>
      <c r="N160" s="217"/>
      <c r="O160" s="217"/>
      <c r="P160" s="217"/>
      <c r="Q160" s="217"/>
      <c r="R160" s="218"/>
    </row>
    <row r="161" spans="2:18" x14ac:dyDescent="0.3">
      <c r="B161" s="277"/>
      <c r="C161" s="253"/>
      <c r="D161" s="253"/>
      <c r="E161" s="253"/>
      <c r="F161" s="253"/>
      <c r="G161" s="253"/>
      <c r="H161" s="278"/>
      <c r="I161" s="277"/>
      <c r="J161" s="253"/>
      <c r="K161" s="278"/>
      <c r="L161" s="216"/>
      <c r="M161" s="217"/>
      <c r="N161" s="217"/>
      <c r="O161" s="217"/>
      <c r="P161" s="217"/>
      <c r="Q161" s="217"/>
      <c r="R161" s="218"/>
    </row>
    <row r="162" spans="2:18" x14ac:dyDescent="0.3">
      <c r="B162" s="277"/>
      <c r="C162" s="253"/>
      <c r="D162" s="253"/>
      <c r="E162" s="253"/>
      <c r="F162" s="253"/>
      <c r="G162" s="253"/>
      <c r="H162" s="278"/>
      <c r="I162" s="277"/>
      <c r="J162" s="253"/>
      <c r="K162" s="278"/>
      <c r="L162" s="219"/>
      <c r="M162" s="212"/>
      <c r="N162" s="212"/>
      <c r="O162" s="212"/>
      <c r="P162" s="212"/>
      <c r="Q162" s="212"/>
      <c r="R162" s="220"/>
    </row>
    <row r="163" spans="2:18" x14ac:dyDescent="0.3">
      <c r="B163" s="285" t="s">
        <v>48</v>
      </c>
      <c r="C163" s="257"/>
      <c r="D163" s="257"/>
      <c r="E163" s="257"/>
      <c r="F163" s="257"/>
      <c r="G163" s="257"/>
      <c r="H163" s="258"/>
      <c r="I163" s="256" t="s">
        <v>49</v>
      </c>
      <c r="J163" s="257"/>
      <c r="K163" s="258"/>
      <c r="L163" s="315"/>
      <c r="M163" s="316"/>
      <c r="N163" s="316"/>
      <c r="O163" s="316"/>
      <c r="P163" s="316"/>
      <c r="Q163" s="316"/>
      <c r="R163" s="317"/>
    </row>
    <row r="164" spans="2:18" x14ac:dyDescent="0.3">
      <c r="B164" s="371"/>
      <c r="C164" s="253"/>
      <c r="D164" s="253"/>
      <c r="E164" s="253"/>
      <c r="F164" s="253"/>
      <c r="G164" s="253"/>
      <c r="H164" s="278"/>
      <c r="I164" s="308"/>
      <c r="J164" s="253"/>
      <c r="K164" s="278"/>
      <c r="L164" s="309"/>
      <c r="M164" s="275"/>
      <c r="N164" s="275"/>
      <c r="O164" s="275"/>
      <c r="P164" s="275"/>
      <c r="Q164" s="275"/>
      <c r="R164" s="276"/>
    </row>
    <row r="165" spans="2:18" x14ac:dyDescent="0.3">
      <c r="B165" s="277"/>
      <c r="C165" s="253"/>
      <c r="D165" s="253"/>
      <c r="E165" s="253"/>
      <c r="F165" s="253"/>
      <c r="G165" s="253"/>
      <c r="H165" s="278"/>
      <c r="I165" s="277"/>
      <c r="J165" s="253"/>
      <c r="K165" s="278"/>
      <c r="L165" s="277"/>
      <c r="M165" s="253"/>
      <c r="N165" s="253"/>
      <c r="O165" s="253"/>
      <c r="P165" s="253"/>
      <c r="Q165" s="253"/>
      <c r="R165" s="278"/>
    </row>
    <row r="166" spans="2:18" x14ac:dyDescent="0.3">
      <c r="B166" s="277"/>
      <c r="C166" s="253"/>
      <c r="D166" s="253"/>
      <c r="E166" s="253"/>
      <c r="F166" s="253"/>
      <c r="G166" s="253"/>
      <c r="H166" s="278"/>
      <c r="I166" s="277"/>
      <c r="J166" s="253"/>
      <c r="K166" s="278"/>
      <c r="L166" s="277"/>
      <c r="M166" s="253"/>
      <c r="N166" s="253"/>
      <c r="O166" s="253"/>
      <c r="P166" s="253"/>
      <c r="Q166" s="253"/>
      <c r="R166" s="278"/>
    </row>
    <row r="167" spans="2:18" x14ac:dyDescent="0.3">
      <c r="B167" s="277"/>
      <c r="C167" s="253"/>
      <c r="D167" s="253"/>
      <c r="E167" s="253"/>
      <c r="F167" s="253"/>
      <c r="G167" s="253"/>
      <c r="H167" s="278"/>
      <c r="I167" s="277"/>
      <c r="J167" s="253"/>
      <c r="K167" s="278"/>
      <c r="L167" s="277"/>
      <c r="M167" s="253"/>
      <c r="N167" s="253"/>
      <c r="O167" s="253"/>
      <c r="P167" s="253"/>
      <c r="Q167" s="253"/>
      <c r="R167" s="278"/>
    </row>
    <row r="168" spans="2:18" x14ac:dyDescent="0.3">
      <c r="B168" s="277"/>
      <c r="C168" s="253"/>
      <c r="D168" s="253"/>
      <c r="E168" s="253"/>
      <c r="F168" s="253"/>
      <c r="G168" s="253"/>
      <c r="H168" s="278"/>
      <c r="I168" s="277"/>
      <c r="J168" s="253"/>
      <c r="K168" s="278"/>
      <c r="L168" s="277"/>
      <c r="M168" s="253"/>
      <c r="N168" s="253"/>
      <c r="O168" s="253"/>
      <c r="P168" s="253"/>
      <c r="Q168" s="253"/>
      <c r="R168" s="278"/>
    </row>
    <row r="169" spans="2:18" x14ac:dyDescent="0.3">
      <c r="B169" s="277"/>
      <c r="C169" s="253"/>
      <c r="D169" s="253"/>
      <c r="E169" s="253"/>
      <c r="F169" s="253"/>
      <c r="G169" s="253"/>
      <c r="H169" s="278"/>
      <c r="I169" s="277"/>
      <c r="J169" s="253"/>
      <c r="K169" s="278"/>
      <c r="L169" s="279"/>
      <c r="M169" s="280"/>
      <c r="N169" s="280"/>
      <c r="O169" s="280"/>
      <c r="P169" s="280"/>
      <c r="Q169" s="280"/>
      <c r="R169" s="281"/>
    </row>
    <row r="170" spans="2:18" x14ac:dyDescent="0.3">
      <c r="B170" s="310" t="s">
        <v>50</v>
      </c>
      <c r="C170" s="287"/>
      <c r="D170" s="287"/>
      <c r="E170" s="287"/>
      <c r="F170" s="287"/>
      <c r="G170" s="287"/>
      <c r="H170" s="287"/>
      <c r="I170" s="287"/>
      <c r="J170" s="287"/>
      <c r="K170" s="261"/>
      <c r="L170" s="311"/>
      <c r="M170" s="275"/>
      <c r="N170" s="275"/>
      <c r="O170" s="275"/>
      <c r="P170" s="275"/>
      <c r="Q170" s="275"/>
      <c r="R170" s="276"/>
    </row>
    <row r="171" spans="2:18" x14ac:dyDescent="0.3">
      <c r="B171" s="262"/>
      <c r="C171" s="306"/>
      <c r="D171" s="306"/>
      <c r="E171" s="306"/>
      <c r="F171" s="306"/>
      <c r="G171" s="306"/>
      <c r="H171" s="306"/>
      <c r="I171" s="306"/>
      <c r="J171" s="306"/>
      <c r="K171" s="263"/>
      <c r="L171" s="312"/>
      <c r="M171" s="306"/>
      <c r="N171" s="306"/>
      <c r="O171" s="306"/>
      <c r="P171" s="306"/>
      <c r="Q171" s="306"/>
      <c r="R171" s="313"/>
    </row>
    <row r="172" spans="2:18" x14ac:dyDescent="0.3">
      <c r="B172" s="285" t="s">
        <v>46</v>
      </c>
      <c r="C172" s="257"/>
      <c r="D172" s="257"/>
      <c r="E172" s="257"/>
      <c r="F172" s="257"/>
      <c r="G172" s="257"/>
      <c r="H172" s="258"/>
      <c r="I172" s="256" t="s">
        <v>47</v>
      </c>
      <c r="J172" s="257"/>
      <c r="K172" s="258"/>
      <c r="L172" s="315"/>
      <c r="M172" s="316"/>
      <c r="N172" s="316"/>
      <c r="O172" s="316"/>
      <c r="P172" s="316"/>
      <c r="Q172" s="316"/>
      <c r="R172" s="317"/>
    </row>
    <row r="173" spans="2:18" x14ac:dyDescent="0.3">
      <c r="B173" s="371"/>
      <c r="C173" s="253"/>
      <c r="D173" s="253"/>
      <c r="E173" s="253"/>
      <c r="F173" s="253"/>
      <c r="G173" s="253"/>
      <c r="H173" s="253"/>
      <c r="I173" s="264"/>
      <c r="J173" s="287"/>
      <c r="K173" s="261"/>
      <c r="L173" s="318"/>
      <c r="M173" s="275"/>
      <c r="N173" s="275"/>
      <c r="O173" s="275"/>
      <c r="P173" s="275"/>
      <c r="Q173" s="275"/>
      <c r="R173" s="276"/>
    </row>
    <row r="174" spans="2:18" x14ac:dyDescent="0.3">
      <c r="B174" s="277"/>
      <c r="C174" s="253"/>
      <c r="D174" s="253"/>
      <c r="E174" s="253"/>
      <c r="F174" s="253"/>
      <c r="G174" s="253"/>
      <c r="H174" s="253"/>
      <c r="I174" s="265"/>
      <c r="J174" s="253"/>
      <c r="K174" s="266"/>
      <c r="L174" s="253"/>
      <c r="M174" s="253"/>
      <c r="N174" s="253"/>
      <c r="O174" s="253"/>
      <c r="P174" s="253"/>
      <c r="Q174" s="253"/>
      <c r="R174" s="278"/>
    </row>
    <row r="175" spans="2:18" x14ac:dyDescent="0.3">
      <c r="B175" s="277"/>
      <c r="C175" s="253"/>
      <c r="D175" s="253"/>
      <c r="E175" s="253"/>
      <c r="F175" s="253"/>
      <c r="G175" s="253"/>
      <c r="H175" s="253"/>
      <c r="I175" s="265"/>
      <c r="J175" s="253"/>
      <c r="K175" s="266"/>
      <c r="L175" s="253"/>
      <c r="M175" s="253"/>
      <c r="N175" s="253"/>
      <c r="O175" s="253"/>
      <c r="P175" s="253"/>
      <c r="Q175" s="253"/>
      <c r="R175" s="278"/>
    </row>
    <row r="176" spans="2:18" x14ac:dyDescent="0.3">
      <c r="B176" s="277"/>
      <c r="C176" s="253"/>
      <c r="D176" s="253"/>
      <c r="E176" s="253"/>
      <c r="F176" s="253"/>
      <c r="G176" s="253"/>
      <c r="H176" s="253"/>
      <c r="I176" s="265"/>
      <c r="J176" s="253"/>
      <c r="K176" s="266"/>
      <c r="L176" s="253"/>
      <c r="M176" s="253"/>
      <c r="N176" s="253"/>
      <c r="O176" s="253"/>
      <c r="P176" s="253"/>
      <c r="Q176" s="253"/>
      <c r="R176" s="278"/>
    </row>
    <row r="177" spans="2:18" x14ac:dyDescent="0.3">
      <c r="B177" s="277"/>
      <c r="C177" s="253"/>
      <c r="D177" s="253"/>
      <c r="E177" s="253"/>
      <c r="F177" s="253"/>
      <c r="G177" s="253"/>
      <c r="H177" s="253"/>
      <c r="I177" s="265"/>
      <c r="J177" s="253"/>
      <c r="K177" s="266"/>
      <c r="L177" s="253"/>
      <c r="M177" s="253"/>
      <c r="N177" s="253"/>
      <c r="O177" s="253"/>
      <c r="P177" s="253"/>
      <c r="Q177" s="253"/>
      <c r="R177" s="278"/>
    </row>
    <row r="178" spans="2:18" x14ac:dyDescent="0.3">
      <c r="B178" s="277"/>
      <c r="C178" s="253"/>
      <c r="D178" s="253"/>
      <c r="E178" s="253"/>
      <c r="F178" s="253"/>
      <c r="G178" s="253"/>
      <c r="H178" s="253"/>
      <c r="I178" s="288"/>
      <c r="J178" s="283"/>
      <c r="K178" s="284"/>
      <c r="L178" s="280"/>
      <c r="M178" s="280"/>
      <c r="N178" s="280"/>
      <c r="O178" s="280"/>
      <c r="P178" s="280"/>
      <c r="Q178" s="280"/>
      <c r="R178" s="281"/>
    </row>
    <row r="179" spans="2:18" x14ac:dyDescent="0.3">
      <c r="B179" s="285" t="s">
        <v>48</v>
      </c>
      <c r="C179" s="257"/>
      <c r="D179" s="257"/>
      <c r="E179" s="257"/>
      <c r="F179" s="257"/>
      <c r="G179" s="257"/>
      <c r="H179" s="258"/>
      <c r="I179" s="390" t="s">
        <v>49</v>
      </c>
      <c r="J179" s="233"/>
      <c r="K179" s="269"/>
      <c r="L179" s="366"/>
      <c r="M179" s="316"/>
      <c r="N179" s="316"/>
      <c r="O179" s="316"/>
      <c r="P179" s="316"/>
      <c r="Q179" s="316"/>
      <c r="R179" s="317"/>
    </row>
    <row r="180" spans="2:18" x14ac:dyDescent="0.3">
      <c r="B180" s="371"/>
      <c r="C180" s="253"/>
      <c r="D180" s="253"/>
      <c r="E180" s="253"/>
      <c r="F180" s="253"/>
      <c r="G180" s="253"/>
      <c r="H180" s="278"/>
      <c r="I180" s="308"/>
      <c r="J180" s="253"/>
      <c r="K180" s="278"/>
      <c r="L180" s="309"/>
      <c r="M180" s="275"/>
      <c r="N180" s="275"/>
      <c r="O180" s="275"/>
      <c r="P180" s="275"/>
      <c r="Q180" s="275"/>
      <c r="R180" s="276"/>
    </row>
    <row r="181" spans="2:18" x14ac:dyDescent="0.3">
      <c r="B181" s="277"/>
      <c r="C181" s="253"/>
      <c r="D181" s="253"/>
      <c r="E181" s="253"/>
      <c r="F181" s="253"/>
      <c r="G181" s="253"/>
      <c r="H181" s="278"/>
      <c r="I181" s="277"/>
      <c r="J181" s="253"/>
      <c r="K181" s="278"/>
      <c r="L181" s="277"/>
      <c r="M181" s="253"/>
      <c r="N181" s="253"/>
      <c r="O181" s="253"/>
      <c r="P181" s="253"/>
      <c r="Q181" s="253"/>
      <c r="R181" s="278"/>
    </row>
    <row r="182" spans="2:18" x14ac:dyDescent="0.3">
      <c r="B182" s="277"/>
      <c r="C182" s="253"/>
      <c r="D182" s="253"/>
      <c r="E182" s="253"/>
      <c r="F182" s="253"/>
      <c r="G182" s="253"/>
      <c r="H182" s="278"/>
      <c r="I182" s="277"/>
      <c r="J182" s="253"/>
      <c r="K182" s="278"/>
      <c r="L182" s="277"/>
      <c r="M182" s="253"/>
      <c r="N182" s="253"/>
      <c r="O182" s="253"/>
      <c r="P182" s="253"/>
      <c r="Q182" s="253"/>
      <c r="R182" s="278"/>
    </row>
    <row r="183" spans="2:18" x14ac:dyDescent="0.3">
      <c r="B183" s="277"/>
      <c r="C183" s="253"/>
      <c r="D183" s="253"/>
      <c r="E183" s="253"/>
      <c r="F183" s="253"/>
      <c r="G183" s="253"/>
      <c r="H183" s="278"/>
      <c r="I183" s="277"/>
      <c r="J183" s="253"/>
      <c r="K183" s="278"/>
      <c r="L183" s="277"/>
      <c r="M183" s="253"/>
      <c r="N183" s="253"/>
      <c r="O183" s="253"/>
      <c r="P183" s="253"/>
      <c r="Q183" s="253"/>
      <c r="R183" s="278"/>
    </row>
    <row r="184" spans="2:18" x14ac:dyDescent="0.3">
      <c r="B184" s="277"/>
      <c r="C184" s="253"/>
      <c r="D184" s="253"/>
      <c r="E184" s="253"/>
      <c r="F184" s="253"/>
      <c r="G184" s="253"/>
      <c r="H184" s="278"/>
      <c r="I184" s="277"/>
      <c r="J184" s="253"/>
      <c r="K184" s="278"/>
      <c r="L184" s="277"/>
      <c r="M184" s="253"/>
      <c r="N184" s="253"/>
      <c r="O184" s="253"/>
      <c r="P184" s="253"/>
      <c r="Q184" s="253"/>
      <c r="R184" s="278"/>
    </row>
    <row r="185" spans="2:18" x14ac:dyDescent="0.3">
      <c r="B185" s="277"/>
      <c r="C185" s="253"/>
      <c r="D185" s="253"/>
      <c r="E185" s="253"/>
      <c r="F185" s="253"/>
      <c r="G185" s="253"/>
      <c r="H185" s="278"/>
      <c r="I185" s="277"/>
      <c r="J185" s="253"/>
      <c r="K185" s="278"/>
      <c r="L185" s="279"/>
      <c r="M185" s="280"/>
      <c r="N185" s="280"/>
      <c r="O185" s="280"/>
      <c r="P185" s="280"/>
      <c r="Q185" s="280"/>
      <c r="R185" s="281"/>
    </row>
    <row r="186" spans="2:18" x14ac:dyDescent="0.3">
      <c r="B186" s="310" t="s">
        <v>51</v>
      </c>
      <c r="C186" s="287"/>
      <c r="D186" s="287"/>
      <c r="E186" s="287"/>
      <c r="F186" s="287"/>
      <c r="G186" s="287"/>
      <c r="H186" s="287"/>
      <c r="I186" s="287"/>
      <c r="J186" s="287"/>
      <c r="K186" s="261"/>
      <c r="L186" s="311"/>
      <c r="M186" s="275"/>
      <c r="N186" s="275"/>
      <c r="O186" s="275"/>
      <c r="P186" s="275"/>
      <c r="Q186" s="275"/>
      <c r="R186" s="276"/>
    </row>
    <row r="187" spans="2:18" x14ac:dyDescent="0.3">
      <c r="B187" s="262"/>
      <c r="C187" s="306"/>
      <c r="D187" s="306"/>
      <c r="E187" s="306"/>
      <c r="F187" s="306"/>
      <c r="G187" s="306"/>
      <c r="H187" s="306"/>
      <c r="I187" s="306"/>
      <c r="J187" s="306"/>
      <c r="K187" s="263"/>
      <c r="L187" s="312"/>
      <c r="M187" s="306"/>
      <c r="N187" s="306"/>
      <c r="O187" s="306"/>
      <c r="P187" s="306"/>
      <c r="Q187" s="306"/>
      <c r="R187" s="313"/>
    </row>
    <row r="188" spans="2:18" x14ac:dyDescent="0.3">
      <c r="B188" s="314" t="s">
        <v>52</v>
      </c>
      <c r="C188" s="257"/>
      <c r="D188" s="257"/>
      <c r="E188" s="257"/>
      <c r="F188" s="257"/>
      <c r="G188" s="257"/>
      <c r="H188" s="257"/>
      <c r="I188" s="257"/>
      <c r="J188" s="257"/>
      <c r="K188" s="258"/>
      <c r="L188" s="315"/>
      <c r="M188" s="316"/>
      <c r="N188" s="316"/>
      <c r="O188" s="316"/>
      <c r="P188" s="316"/>
      <c r="Q188" s="316"/>
      <c r="R188" s="317"/>
    </row>
    <row r="189" spans="2:18" x14ac:dyDescent="0.3">
      <c r="B189" s="286"/>
      <c r="C189" s="287"/>
      <c r="D189" s="287"/>
      <c r="E189" s="287"/>
      <c r="F189" s="287"/>
      <c r="G189" s="287"/>
      <c r="H189" s="287"/>
      <c r="I189" s="287"/>
      <c r="J189" s="287"/>
      <c r="K189" s="261"/>
      <c r="L189" s="318"/>
      <c r="M189" s="275"/>
      <c r="N189" s="275"/>
      <c r="O189" s="275"/>
      <c r="P189" s="275"/>
      <c r="Q189" s="275"/>
      <c r="R189" s="276"/>
    </row>
    <row r="190" spans="2:18" x14ac:dyDescent="0.3">
      <c r="B190" s="265"/>
      <c r="C190" s="253"/>
      <c r="D190" s="253"/>
      <c r="E190" s="253"/>
      <c r="F190" s="253"/>
      <c r="G190" s="253"/>
      <c r="H190" s="253"/>
      <c r="I190" s="253"/>
      <c r="J190" s="253"/>
      <c r="K190" s="266"/>
      <c r="L190" s="253"/>
      <c r="M190" s="253"/>
      <c r="N190" s="253"/>
      <c r="O190" s="253"/>
      <c r="P190" s="253"/>
      <c r="Q190" s="253"/>
      <c r="R190" s="278"/>
    </row>
    <row r="191" spans="2:18" x14ac:dyDescent="0.3">
      <c r="B191" s="265"/>
      <c r="C191" s="253"/>
      <c r="D191" s="253"/>
      <c r="E191" s="253"/>
      <c r="F191" s="253"/>
      <c r="G191" s="253"/>
      <c r="H191" s="253"/>
      <c r="I191" s="253"/>
      <c r="J191" s="253"/>
      <c r="K191" s="266"/>
      <c r="L191" s="253"/>
      <c r="M191" s="253"/>
      <c r="N191" s="253"/>
      <c r="O191" s="253"/>
      <c r="P191" s="253"/>
      <c r="Q191" s="253"/>
      <c r="R191" s="278"/>
    </row>
    <row r="192" spans="2:18" x14ac:dyDescent="0.3">
      <c r="B192" s="288"/>
      <c r="C192" s="283"/>
      <c r="D192" s="283"/>
      <c r="E192" s="283"/>
      <c r="F192" s="283"/>
      <c r="G192" s="283"/>
      <c r="H192" s="283"/>
      <c r="I192" s="283"/>
      <c r="J192" s="283"/>
      <c r="K192" s="284"/>
      <c r="L192" s="280"/>
      <c r="M192" s="280"/>
      <c r="N192" s="280"/>
      <c r="O192" s="280"/>
      <c r="P192" s="280"/>
      <c r="Q192" s="280"/>
      <c r="R192" s="281"/>
    </row>
    <row r="193" spans="2:18" x14ac:dyDescent="0.3">
      <c r="B193" s="285" t="s">
        <v>53</v>
      </c>
      <c r="C193" s="257"/>
      <c r="D193" s="257"/>
      <c r="E193" s="257"/>
      <c r="F193" s="257"/>
      <c r="G193" s="257"/>
      <c r="H193" s="258"/>
      <c r="I193" s="256" t="s">
        <v>54</v>
      </c>
      <c r="J193" s="257"/>
      <c r="K193" s="258"/>
      <c r="L193" s="315"/>
      <c r="M193" s="316"/>
      <c r="N193" s="316"/>
      <c r="O193" s="316"/>
      <c r="P193" s="316"/>
      <c r="Q193" s="316"/>
      <c r="R193" s="317"/>
    </row>
    <row r="194" spans="2:18" x14ac:dyDescent="0.3">
      <c r="B194" s="286"/>
      <c r="C194" s="287"/>
      <c r="D194" s="287"/>
      <c r="E194" s="287"/>
      <c r="F194" s="287"/>
      <c r="G194" s="287"/>
      <c r="H194" s="261"/>
      <c r="I194" s="286"/>
      <c r="J194" s="287"/>
      <c r="K194" s="261"/>
      <c r="L194" s="318"/>
      <c r="M194" s="275"/>
      <c r="N194" s="275"/>
      <c r="O194" s="275"/>
      <c r="P194" s="275"/>
      <c r="Q194" s="275"/>
      <c r="R194" s="276"/>
    </row>
    <row r="195" spans="2:18" x14ac:dyDescent="0.3">
      <c r="B195" s="265"/>
      <c r="C195" s="253"/>
      <c r="D195" s="253"/>
      <c r="E195" s="253"/>
      <c r="F195" s="253"/>
      <c r="G195" s="253"/>
      <c r="H195" s="266"/>
      <c r="I195" s="265"/>
      <c r="J195" s="253"/>
      <c r="K195" s="266"/>
      <c r="L195" s="253"/>
      <c r="M195" s="253"/>
      <c r="N195" s="253"/>
      <c r="O195" s="253"/>
      <c r="P195" s="253"/>
      <c r="Q195" s="253"/>
      <c r="R195" s="278"/>
    </row>
    <row r="196" spans="2:18" x14ac:dyDescent="0.3">
      <c r="B196" s="265"/>
      <c r="C196" s="253"/>
      <c r="D196" s="253"/>
      <c r="E196" s="253"/>
      <c r="F196" s="253"/>
      <c r="G196" s="253"/>
      <c r="H196" s="266"/>
      <c r="I196" s="265"/>
      <c r="J196" s="253"/>
      <c r="K196" s="266"/>
      <c r="L196" s="253"/>
      <c r="M196" s="253"/>
      <c r="N196" s="253"/>
      <c r="O196" s="253"/>
      <c r="P196" s="253"/>
      <c r="Q196" s="253"/>
      <c r="R196" s="278"/>
    </row>
    <row r="197" spans="2:18" x14ac:dyDescent="0.3">
      <c r="B197" s="288"/>
      <c r="C197" s="283"/>
      <c r="D197" s="283"/>
      <c r="E197" s="283"/>
      <c r="F197" s="283"/>
      <c r="G197" s="283"/>
      <c r="H197" s="284"/>
      <c r="I197" s="288"/>
      <c r="J197" s="283"/>
      <c r="K197" s="284"/>
      <c r="L197" s="280"/>
      <c r="M197" s="280"/>
      <c r="N197" s="280"/>
      <c r="O197" s="280"/>
      <c r="P197" s="280"/>
      <c r="Q197" s="280"/>
      <c r="R197" s="281"/>
    </row>
    <row r="198" spans="2:18" x14ac:dyDescent="0.3">
      <c r="B198" s="285" t="s">
        <v>55</v>
      </c>
      <c r="C198" s="257"/>
      <c r="D198" s="257"/>
      <c r="E198" s="257"/>
      <c r="F198" s="257"/>
      <c r="G198" s="257"/>
      <c r="H198" s="258"/>
      <c r="I198" s="256" t="s">
        <v>56</v>
      </c>
      <c r="J198" s="257"/>
      <c r="K198" s="258"/>
      <c r="L198" s="386"/>
      <c r="M198" s="316"/>
      <c r="N198" s="316"/>
      <c r="O198" s="316"/>
      <c r="P198" s="316"/>
      <c r="Q198" s="316"/>
      <c r="R198" s="317"/>
    </row>
    <row r="199" spans="2:18" x14ac:dyDescent="0.3">
      <c r="B199" s="286"/>
      <c r="C199" s="287"/>
      <c r="D199" s="287"/>
      <c r="E199" s="287"/>
      <c r="F199" s="287"/>
      <c r="G199" s="287"/>
      <c r="H199" s="261"/>
      <c r="I199" s="286"/>
      <c r="J199" s="287"/>
      <c r="K199" s="261"/>
      <c r="L199" s="339"/>
      <c r="M199" s="275"/>
      <c r="N199" s="275"/>
      <c r="O199" s="275"/>
      <c r="P199" s="275"/>
      <c r="Q199" s="275"/>
      <c r="R199" s="276"/>
    </row>
    <row r="200" spans="2:18" x14ac:dyDescent="0.3">
      <c r="B200" s="265"/>
      <c r="C200" s="253"/>
      <c r="D200" s="253"/>
      <c r="E200" s="253"/>
      <c r="F200" s="253"/>
      <c r="G200" s="253"/>
      <c r="H200" s="266"/>
      <c r="I200" s="265"/>
      <c r="J200" s="253"/>
      <c r="K200" s="266"/>
      <c r="L200" s="253"/>
      <c r="M200" s="253"/>
      <c r="N200" s="253"/>
      <c r="O200" s="253"/>
      <c r="P200" s="253"/>
      <c r="Q200" s="253"/>
      <c r="R200" s="278"/>
    </row>
    <row r="201" spans="2:18" x14ac:dyDescent="0.3">
      <c r="B201" s="265"/>
      <c r="C201" s="253"/>
      <c r="D201" s="253"/>
      <c r="E201" s="253"/>
      <c r="F201" s="253"/>
      <c r="G201" s="253"/>
      <c r="H201" s="266"/>
      <c r="I201" s="265"/>
      <c r="J201" s="253"/>
      <c r="K201" s="266"/>
      <c r="L201" s="253"/>
      <c r="M201" s="253"/>
      <c r="N201" s="253"/>
      <c r="O201" s="253"/>
      <c r="P201" s="253"/>
      <c r="Q201" s="253"/>
      <c r="R201" s="278"/>
    </row>
    <row r="202" spans="2:18" x14ac:dyDescent="0.3">
      <c r="B202" s="288"/>
      <c r="C202" s="283"/>
      <c r="D202" s="283"/>
      <c r="E202" s="283"/>
      <c r="F202" s="283"/>
      <c r="G202" s="283"/>
      <c r="H202" s="284"/>
      <c r="I202" s="288"/>
      <c r="J202" s="283"/>
      <c r="K202" s="284"/>
      <c r="L202" s="280"/>
      <c r="M202" s="280"/>
      <c r="N202" s="280"/>
      <c r="O202" s="280"/>
      <c r="P202" s="280"/>
      <c r="Q202" s="280"/>
      <c r="R202" s="281"/>
    </row>
    <row r="203" spans="2:18" x14ac:dyDescent="0.3">
      <c r="B203" s="221"/>
      <c r="C203" s="221"/>
      <c r="D203" s="221"/>
      <c r="E203" s="221"/>
      <c r="F203" s="221"/>
      <c r="L203" s="221"/>
      <c r="M203" s="221"/>
      <c r="N203" s="221"/>
      <c r="O203" s="221"/>
      <c r="P203" s="221"/>
      <c r="Q203" s="212"/>
      <c r="R203" s="212"/>
    </row>
    <row r="204" spans="2:18" x14ac:dyDescent="0.3">
      <c r="B204" s="221"/>
      <c r="C204" s="221"/>
      <c r="D204" s="221"/>
      <c r="E204" s="221"/>
      <c r="F204" s="221"/>
      <c r="L204" s="221"/>
      <c r="M204" s="221"/>
      <c r="N204" s="221"/>
      <c r="O204" s="221"/>
      <c r="P204" s="221"/>
      <c r="Q204" s="212"/>
      <c r="R204" s="212"/>
    </row>
    <row r="205" spans="2:18" x14ac:dyDescent="0.3">
      <c r="B205" s="391" t="s">
        <v>180</v>
      </c>
      <c r="C205" s="303"/>
      <c r="D205" s="303"/>
      <c r="E205" s="303"/>
      <c r="F205" s="303"/>
      <c r="G205" s="303"/>
      <c r="H205" s="303"/>
      <c r="I205" s="303"/>
      <c r="J205" s="303"/>
      <c r="K205" s="392"/>
      <c r="L205" s="340" t="s">
        <v>24</v>
      </c>
      <c r="M205" s="275"/>
      <c r="N205" s="275"/>
      <c r="O205" s="275"/>
      <c r="P205" s="275"/>
      <c r="Q205" s="275"/>
      <c r="R205" s="276"/>
    </row>
    <row r="206" spans="2:18" x14ac:dyDescent="0.3">
      <c r="B206" s="259"/>
      <c r="C206" s="253"/>
      <c r="D206" s="253"/>
      <c r="E206" s="253"/>
      <c r="F206" s="253"/>
      <c r="G206" s="253"/>
      <c r="H206" s="253"/>
      <c r="I206" s="253"/>
      <c r="J206" s="253"/>
      <c r="K206" s="278"/>
      <c r="L206" s="277"/>
      <c r="M206" s="253"/>
      <c r="N206" s="253"/>
      <c r="O206" s="253"/>
      <c r="P206" s="253"/>
      <c r="Q206" s="253"/>
      <c r="R206" s="278"/>
    </row>
    <row r="207" spans="2:18" x14ac:dyDescent="0.3">
      <c r="B207" s="305"/>
      <c r="C207" s="306"/>
      <c r="D207" s="306"/>
      <c r="E207" s="306"/>
      <c r="F207" s="306"/>
      <c r="G207" s="306"/>
      <c r="H207" s="306"/>
      <c r="I207" s="306"/>
      <c r="J207" s="306"/>
      <c r="K207" s="313"/>
      <c r="L207" s="325"/>
      <c r="M207" s="306"/>
      <c r="N207" s="306"/>
      <c r="O207" s="306"/>
      <c r="P207" s="306"/>
      <c r="Q207" s="306"/>
      <c r="R207" s="313"/>
    </row>
    <row r="208" spans="2:18" x14ac:dyDescent="0.3">
      <c r="B208" s="285" t="s">
        <v>57</v>
      </c>
      <c r="C208" s="257"/>
      <c r="D208" s="257"/>
      <c r="E208" s="257"/>
      <c r="F208" s="257"/>
      <c r="G208" s="257"/>
      <c r="H208" s="257"/>
      <c r="I208" s="257"/>
      <c r="J208" s="257"/>
      <c r="K208" s="258"/>
      <c r="L208" s="341"/>
      <c r="M208" s="337"/>
      <c r="N208" s="337"/>
      <c r="O208" s="337"/>
      <c r="P208" s="337"/>
      <c r="Q208" s="337"/>
      <c r="R208" s="338"/>
    </row>
    <row r="209" spans="2:18" x14ac:dyDescent="0.3">
      <c r="B209" s="393"/>
      <c r="C209" s="287"/>
      <c r="D209" s="287"/>
      <c r="E209" s="287"/>
      <c r="F209" s="287"/>
      <c r="G209" s="287"/>
      <c r="H209" s="287"/>
      <c r="I209" s="287"/>
      <c r="J209" s="287"/>
      <c r="K209" s="287"/>
      <c r="L209" s="394" t="s">
        <v>150</v>
      </c>
      <c r="M209" s="287"/>
      <c r="N209" s="287"/>
      <c r="O209" s="287"/>
      <c r="P209" s="287"/>
      <c r="Q209" s="287"/>
      <c r="R209" s="261"/>
    </row>
    <row r="210" spans="2:18" x14ac:dyDescent="0.3">
      <c r="B210" s="265"/>
      <c r="C210" s="253"/>
      <c r="D210" s="253"/>
      <c r="E210" s="253"/>
      <c r="F210" s="253"/>
      <c r="G210" s="253"/>
      <c r="H210" s="253"/>
      <c r="I210" s="253"/>
      <c r="J210" s="253"/>
      <c r="K210" s="253"/>
      <c r="L210" s="265"/>
      <c r="M210" s="253"/>
      <c r="N210" s="253"/>
      <c r="O210" s="253"/>
      <c r="P210" s="253"/>
      <c r="Q210" s="253"/>
      <c r="R210" s="266"/>
    </row>
    <row r="211" spans="2:18" x14ac:dyDescent="0.3">
      <c r="B211" s="265"/>
      <c r="C211" s="253"/>
      <c r="D211" s="253"/>
      <c r="E211" s="253"/>
      <c r="F211" s="253"/>
      <c r="G211" s="253"/>
      <c r="H211" s="253"/>
      <c r="I211" s="253"/>
      <c r="J211" s="253"/>
      <c r="K211" s="253"/>
      <c r="L211" s="265"/>
      <c r="M211" s="253"/>
      <c r="N211" s="253"/>
      <c r="O211" s="253"/>
      <c r="P211" s="253"/>
      <c r="Q211" s="253"/>
      <c r="R211" s="266"/>
    </row>
    <row r="212" spans="2:18" x14ac:dyDescent="0.3">
      <c r="B212" s="265"/>
      <c r="C212" s="253"/>
      <c r="D212" s="253"/>
      <c r="E212" s="253"/>
      <c r="F212" s="253"/>
      <c r="G212" s="253"/>
      <c r="H212" s="253"/>
      <c r="I212" s="253"/>
      <c r="J212" s="253"/>
      <c r="K212" s="253"/>
      <c r="L212" s="265"/>
      <c r="M212" s="253"/>
      <c r="N212" s="253"/>
      <c r="O212" s="253"/>
      <c r="P212" s="253"/>
      <c r="Q212" s="253"/>
      <c r="R212" s="266"/>
    </row>
    <row r="213" spans="2:18" x14ac:dyDescent="0.3">
      <c r="B213" s="265"/>
      <c r="C213" s="253"/>
      <c r="D213" s="253"/>
      <c r="E213" s="253"/>
      <c r="F213" s="253"/>
      <c r="G213" s="253"/>
      <c r="H213" s="253"/>
      <c r="I213" s="253"/>
      <c r="J213" s="253"/>
      <c r="K213" s="253"/>
      <c r="L213" s="265"/>
      <c r="M213" s="253"/>
      <c r="N213" s="253"/>
      <c r="O213" s="253"/>
      <c r="P213" s="253"/>
      <c r="Q213" s="253"/>
      <c r="R213" s="266"/>
    </row>
    <row r="214" spans="2:18" x14ac:dyDescent="0.3">
      <c r="B214" s="265"/>
      <c r="C214" s="253"/>
      <c r="D214" s="253"/>
      <c r="E214" s="253"/>
      <c r="F214" s="253"/>
      <c r="G214" s="253"/>
      <c r="H214" s="253"/>
      <c r="I214" s="253"/>
      <c r="J214" s="253"/>
      <c r="K214" s="253"/>
      <c r="L214" s="265"/>
      <c r="M214" s="253"/>
      <c r="N214" s="253"/>
      <c r="O214" s="253"/>
      <c r="P214" s="253"/>
      <c r="Q214" s="253"/>
      <c r="R214" s="266"/>
    </row>
    <row r="215" spans="2:18" x14ac:dyDescent="0.3">
      <c r="B215" s="265"/>
      <c r="C215" s="253"/>
      <c r="D215" s="253"/>
      <c r="E215" s="253"/>
      <c r="F215" s="253"/>
      <c r="G215" s="253"/>
      <c r="H215" s="253"/>
      <c r="I215" s="253"/>
      <c r="J215" s="253"/>
      <c r="K215" s="253"/>
      <c r="L215" s="265"/>
      <c r="M215" s="253"/>
      <c r="N215" s="253"/>
      <c r="O215" s="253"/>
      <c r="P215" s="253"/>
      <c r="Q215" s="253"/>
      <c r="R215" s="266"/>
    </row>
    <row r="216" spans="2:18" x14ac:dyDescent="0.3">
      <c r="B216" s="265"/>
      <c r="C216" s="253"/>
      <c r="D216" s="253"/>
      <c r="E216" s="253"/>
      <c r="F216" s="253"/>
      <c r="G216" s="253"/>
      <c r="H216" s="253"/>
      <c r="I216" s="253"/>
      <c r="J216" s="253"/>
      <c r="K216" s="253"/>
      <c r="L216" s="265"/>
      <c r="M216" s="253"/>
      <c r="N216" s="253"/>
      <c r="O216" s="253"/>
      <c r="P216" s="253"/>
      <c r="Q216" s="253"/>
      <c r="R216" s="266"/>
    </row>
    <row r="217" spans="2:18" x14ac:dyDescent="0.3">
      <c r="B217" s="265"/>
      <c r="C217" s="253"/>
      <c r="D217" s="253"/>
      <c r="E217" s="253"/>
      <c r="F217" s="253"/>
      <c r="G217" s="253"/>
      <c r="H217" s="253"/>
      <c r="I217" s="253"/>
      <c r="J217" s="253"/>
      <c r="K217" s="253"/>
      <c r="L217" s="265"/>
      <c r="M217" s="253"/>
      <c r="N217" s="253"/>
      <c r="O217" s="253"/>
      <c r="P217" s="253"/>
      <c r="Q217" s="253"/>
      <c r="R217" s="266"/>
    </row>
    <row r="218" spans="2:18" x14ac:dyDescent="0.3">
      <c r="B218" s="265"/>
      <c r="C218" s="253"/>
      <c r="D218" s="253"/>
      <c r="E218" s="253"/>
      <c r="F218" s="253"/>
      <c r="G218" s="253"/>
      <c r="H218" s="253"/>
      <c r="I218" s="253"/>
      <c r="J218" s="253"/>
      <c r="K218" s="253"/>
      <c r="L218" s="265"/>
      <c r="M218" s="253"/>
      <c r="N218" s="253"/>
      <c r="O218" s="253"/>
      <c r="P218" s="253"/>
      <c r="Q218" s="253"/>
      <c r="R218" s="266"/>
    </row>
    <row r="219" spans="2:18" x14ac:dyDescent="0.3">
      <c r="B219" s="265"/>
      <c r="C219" s="253"/>
      <c r="D219" s="253"/>
      <c r="E219" s="253"/>
      <c r="F219" s="253"/>
      <c r="G219" s="253"/>
      <c r="H219" s="253"/>
      <c r="I219" s="253"/>
      <c r="J219" s="253"/>
      <c r="K219" s="253"/>
      <c r="L219" s="265"/>
      <c r="M219" s="253"/>
      <c r="N219" s="253"/>
      <c r="O219" s="253"/>
      <c r="P219" s="253"/>
      <c r="Q219" s="253"/>
      <c r="R219" s="266"/>
    </row>
    <row r="220" spans="2:18" x14ac:dyDescent="0.3">
      <c r="B220" s="265"/>
      <c r="C220" s="253"/>
      <c r="D220" s="253"/>
      <c r="E220" s="253"/>
      <c r="F220" s="253"/>
      <c r="G220" s="253"/>
      <c r="H220" s="253"/>
      <c r="I220" s="253"/>
      <c r="J220" s="253"/>
      <c r="K220" s="253"/>
      <c r="L220" s="265"/>
      <c r="M220" s="253"/>
      <c r="N220" s="253"/>
      <c r="O220" s="253"/>
      <c r="P220" s="253"/>
      <c r="Q220" s="253"/>
      <c r="R220" s="266"/>
    </row>
    <row r="221" spans="2:18" x14ac:dyDescent="0.3">
      <c r="B221" s="265"/>
      <c r="C221" s="253"/>
      <c r="D221" s="253"/>
      <c r="E221" s="253"/>
      <c r="F221" s="253"/>
      <c r="G221" s="253"/>
      <c r="H221" s="253"/>
      <c r="I221" s="253"/>
      <c r="J221" s="253"/>
      <c r="K221" s="253"/>
      <c r="L221" s="265"/>
      <c r="M221" s="253"/>
      <c r="N221" s="253"/>
      <c r="O221" s="253"/>
      <c r="P221" s="253"/>
      <c r="Q221" s="253"/>
      <c r="R221" s="266"/>
    </row>
    <row r="222" spans="2:18" x14ac:dyDescent="0.3">
      <c r="B222" s="265"/>
      <c r="C222" s="253"/>
      <c r="D222" s="253"/>
      <c r="E222" s="253"/>
      <c r="F222" s="253"/>
      <c r="G222" s="253"/>
      <c r="H222" s="253"/>
      <c r="I222" s="253"/>
      <c r="J222" s="253"/>
      <c r="K222" s="253"/>
      <c r="L222" s="265"/>
      <c r="M222" s="253"/>
      <c r="N222" s="253"/>
      <c r="O222" s="253"/>
      <c r="P222" s="253"/>
      <c r="Q222" s="253"/>
      <c r="R222" s="266"/>
    </row>
    <row r="223" spans="2:18" x14ac:dyDescent="0.3">
      <c r="B223" s="265"/>
      <c r="C223" s="253"/>
      <c r="D223" s="253"/>
      <c r="E223" s="253"/>
      <c r="F223" s="253"/>
      <c r="G223" s="253"/>
      <c r="H223" s="253"/>
      <c r="I223" s="253"/>
      <c r="J223" s="253"/>
      <c r="K223" s="253"/>
      <c r="L223" s="265"/>
      <c r="M223" s="253"/>
      <c r="N223" s="253"/>
      <c r="O223" s="253"/>
      <c r="P223" s="253"/>
      <c r="Q223" s="253"/>
      <c r="R223" s="266"/>
    </row>
    <row r="224" spans="2:18" x14ac:dyDescent="0.3">
      <c r="B224" s="265"/>
      <c r="C224" s="253"/>
      <c r="D224" s="253"/>
      <c r="E224" s="253"/>
      <c r="F224" s="253"/>
      <c r="G224" s="253"/>
      <c r="H224" s="253"/>
      <c r="I224" s="253"/>
      <c r="J224" s="253"/>
      <c r="K224" s="253"/>
      <c r="L224" s="265"/>
      <c r="M224" s="253"/>
      <c r="N224" s="253"/>
      <c r="O224" s="253"/>
      <c r="P224" s="253"/>
      <c r="Q224" s="253"/>
      <c r="R224" s="266"/>
    </row>
    <row r="225" spans="2:18" x14ac:dyDescent="0.3">
      <c r="B225" s="265"/>
      <c r="C225" s="253"/>
      <c r="D225" s="253"/>
      <c r="E225" s="253"/>
      <c r="F225" s="253"/>
      <c r="G225" s="253"/>
      <c r="H225" s="253"/>
      <c r="I225" s="253"/>
      <c r="J225" s="253"/>
      <c r="K225" s="253"/>
      <c r="L225" s="265"/>
      <c r="M225" s="253"/>
      <c r="N225" s="253"/>
      <c r="O225" s="253"/>
      <c r="P225" s="253"/>
      <c r="Q225" s="253"/>
      <c r="R225" s="266"/>
    </row>
    <row r="226" spans="2:18" x14ac:dyDescent="0.3">
      <c r="B226" s="265"/>
      <c r="C226" s="253"/>
      <c r="D226" s="253"/>
      <c r="E226" s="253"/>
      <c r="F226" s="253"/>
      <c r="G226" s="253"/>
      <c r="H226" s="253"/>
      <c r="I226" s="253"/>
      <c r="J226" s="253"/>
      <c r="K226" s="253"/>
      <c r="L226" s="265"/>
      <c r="M226" s="253"/>
      <c r="N226" s="253"/>
      <c r="O226" s="253"/>
      <c r="P226" s="253"/>
      <c r="Q226" s="253"/>
      <c r="R226" s="266"/>
    </row>
    <row r="227" spans="2:18" x14ac:dyDescent="0.3">
      <c r="B227" s="265"/>
      <c r="C227" s="253"/>
      <c r="D227" s="253"/>
      <c r="E227" s="253"/>
      <c r="F227" s="253"/>
      <c r="G227" s="253"/>
      <c r="H227" s="253"/>
      <c r="I227" s="253"/>
      <c r="J227" s="253"/>
      <c r="K227" s="253"/>
      <c r="L227" s="265"/>
      <c r="M227" s="253"/>
      <c r="N227" s="253"/>
      <c r="O227" s="253"/>
      <c r="P227" s="253"/>
      <c r="Q227" s="253"/>
      <c r="R227" s="266"/>
    </row>
    <row r="228" spans="2:18" x14ac:dyDescent="0.3">
      <c r="B228" s="265"/>
      <c r="C228" s="253"/>
      <c r="D228" s="253"/>
      <c r="E228" s="253"/>
      <c r="F228" s="253"/>
      <c r="G228" s="253"/>
      <c r="H228" s="253"/>
      <c r="I228" s="253"/>
      <c r="J228" s="253"/>
      <c r="K228" s="253"/>
      <c r="L228" s="265"/>
      <c r="M228" s="253"/>
      <c r="N228" s="253"/>
      <c r="O228" s="253"/>
      <c r="P228" s="253"/>
      <c r="Q228" s="253"/>
      <c r="R228" s="266"/>
    </row>
    <row r="229" spans="2:18" x14ac:dyDescent="0.3">
      <c r="B229" s="265"/>
      <c r="C229" s="253"/>
      <c r="D229" s="253"/>
      <c r="E229" s="253"/>
      <c r="F229" s="253"/>
      <c r="G229" s="253"/>
      <c r="H229" s="253"/>
      <c r="I229" s="253"/>
      <c r="J229" s="253"/>
      <c r="K229" s="253"/>
      <c r="L229" s="265"/>
      <c r="M229" s="253"/>
      <c r="N229" s="253"/>
      <c r="O229" s="253"/>
      <c r="P229" s="253"/>
      <c r="Q229" s="253"/>
      <c r="R229" s="266"/>
    </row>
    <row r="230" spans="2:18" x14ac:dyDescent="0.3">
      <c r="B230" s="265"/>
      <c r="C230" s="253"/>
      <c r="D230" s="253"/>
      <c r="E230" s="253"/>
      <c r="F230" s="253"/>
      <c r="G230" s="253"/>
      <c r="H230" s="253"/>
      <c r="I230" s="253"/>
      <c r="J230" s="253"/>
      <c r="K230" s="253"/>
      <c r="L230" s="265"/>
      <c r="M230" s="253"/>
      <c r="N230" s="253"/>
      <c r="O230" s="253"/>
      <c r="P230" s="253"/>
      <c r="Q230" s="253"/>
      <c r="R230" s="266"/>
    </row>
    <row r="231" spans="2:18" x14ac:dyDescent="0.3">
      <c r="B231" s="265"/>
      <c r="C231" s="253"/>
      <c r="D231" s="253"/>
      <c r="E231" s="253"/>
      <c r="F231" s="253"/>
      <c r="G231" s="253"/>
      <c r="H231" s="253"/>
      <c r="I231" s="253"/>
      <c r="J231" s="253"/>
      <c r="K231" s="253"/>
      <c r="L231" s="265"/>
      <c r="M231" s="253"/>
      <c r="N231" s="253"/>
      <c r="O231" s="253"/>
      <c r="P231" s="253"/>
      <c r="Q231" s="253"/>
      <c r="R231" s="266"/>
    </row>
    <row r="232" spans="2:18" x14ac:dyDescent="0.3">
      <c r="B232" s="265"/>
      <c r="C232" s="253"/>
      <c r="D232" s="253"/>
      <c r="E232" s="253"/>
      <c r="F232" s="253"/>
      <c r="G232" s="253"/>
      <c r="H232" s="253"/>
      <c r="I232" s="253"/>
      <c r="J232" s="253"/>
      <c r="K232" s="253"/>
      <c r="L232" s="265"/>
      <c r="M232" s="253"/>
      <c r="N232" s="253"/>
      <c r="O232" s="253"/>
      <c r="P232" s="253"/>
      <c r="Q232" s="253"/>
      <c r="R232" s="266"/>
    </row>
    <row r="233" spans="2:18" x14ac:dyDescent="0.3">
      <c r="B233" s="265"/>
      <c r="C233" s="253"/>
      <c r="D233" s="253"/>
      <c r="E233" s="253"/>
      <c r="F233" s="253"/>
      <c r="G233" s="253"/>
      <c r="H233" s="253"/>
      <c r="I233" s="253"/>
      <c r="J233" s="253"/>
      <c r="K233" s="253"/>
      <c r="L233" s="265"/>
      <c r="M233" s="253"/>
      <c r="N233" s="253"/>
      <c r="O233" s="253"/>
      <c r="P233" s="253"/>
      <c r="Q233" s="253"/>
      <c r="R233" s="266"/>
    </row>
    <row r="234" spans="2:18" x14ac:dyDescent="0.3">
      <c r="B234" s="288"/>
      <c r="C234" s="283"/>
      <c r="D234" s="283"/>
      <c r="E234" s="283"/>
      <c r="F234" s="283"/>
      <c r="G234" s="283"/>
      <c r="H234" s="283"/>
      <c r="I234" s="283"/>
      <c r="J234" s="283"/>
      <c r="K234" s="283"/>
      <c r="L234" s="288"/>
      <c r="M234" s="283"/>
      <c r="N234" s="283"/>
      <c r="O234" s="283"/>
      <c r="P234" s="283"/>
      <c r="Q234" s="283"/>
      <c r="R234" s="284"/>
    </row>
    <row r="235" spans="2:18" x14ac:dyDescent="0.3">
      <c r="B235" s="212"/>
      <c r="C235" s="212"/>
      <c r="D235" s="212"/>
      <c r="E235" s="212"/>
      <c r="F235" s="212"/>
      <c r="L235" s="212"/>
      <c r="M235" s="212"/>
      <c r="N235" s="212"/>
      <c r="O235" s="212"/>
      <c r="P235" s="212"/>
      <c r="Q235" s="212"/>
      <c r="R235" s="212"/>
    </row>
    <row r="236" spans="2:18" x14ac:dyDescent="0.3">
      <c r="B236" s="212"/>
      <c r="C236" s="212"/>
      <c r="D236" s="212"/>
      <c r="E236" s="212"/>
      <c r="F236" s="212"/>
      <c r="L236" s="212"/>
      <c r="M236" s="212"/>
      <c r="N236" s="212"/>
      <c r="O236" s="212"/>
      <c r="P236" s="212"/>
      <c r="Q236" s="212"/>
      <c r="R236" s="212"/>
    </row>
    <row r="237" spans="2:18" x14ac:dyDescent="0.3">
      <c r="B237" s="330" t="s">
        <v>181</v>
      </c>
      <c r="C237" s="287"/>
      <c r="D237" s="287"/>
      <c r="E237" s="287"/>
      <c r="F237" s="287"/>
      <c r="G237" s="287"/>
      <c r="H237" s="287"/>
      <c r="I237" s="287"/>
      <c r="J237" s="287"/>
      <c r="K237" s="261"/>
      <c r="L237" s="331" t="s">
        <v>24</v>
      </c>
      <c r="M237" s="275"/>
      <c r="N237" s="275"/>
      <c r="O237" s="275"/>
      <c r="P237" s="275"/>
      <c r="Q237" s="275"/>
      <c r="R237" s="276"/>
    </row>
    <row r="238" spans="2:18" x14ac:dyDescent="0.3">
      <c r="B238" s="265"/>
      <c r="C238" s="253"/>
      <c r="D238" s="253"/>
      <c r="E238" s="253"/>
      <c r="F238" s="253"/>
      <c r="G238" s="253"/>
      <c r="H238" s="253"/>
      <c r="I238" s="253"/>
      <c r="J238" s="253"/>
      <c r="K238" s="266"/>
      <c r="L238" s="332"/>
      <c r="M238" s="253"/>
      <c r="N238" s="253"/>
      <c r="O238" s="253"/>
      <c r="P238" s="253"/>
      <c r="Q238" s="253"/>
      <c r="R238" s="278"/>
    </row>
    <row r="239" spans="2:18" x14ac:dyDescent="0.3">
      <c r="B239" s="288"/>
      <c r="C239" s="283"/>
      <c r="D239" s="283"/>
      <c r="E239" s="283"/>
      <c r="F239" s="283"/>
      <c r="G239" s="283"/>
      <c r="H239" s="283"/>
      <c r="I239" s="283"/>
      <c r="J239" s="283"/>
      <c r="K239" s="284"/>
      <c r="L239" s="333"/>
      <c r="M239" s="280"/>
      <c r="N239" s="280"/>
      <c r="O239" s="280"/>
      <c r="P239" s="280"/>
      <c r="Q239" s="280"/>
      <c r="R239" s="281"/>
    </row>
    <row r="240" spans="2:18" x14ac:dyDescent="0.3">
      <c r="B240" s="335" t="s">
        <v>182</v>
      </c>
      <c r="C240" s="287"/>
      <c r="D240" s="287"/>
      <c r="E240" s="287"/>
      <c r="F240" s="287"/>
      <c r="G240" s="287"/>
      <c r="H240" s="287"/>
      <c r="I240" s="287"/>
      <c r="J240" s="287"/>
      <c r="K240" s="261"/>
      <c r="L240" s="334"/>
      <c r="M240" s="275"/>
      <c r="N240" s="275"/>
      <c r="O240" s="275"/>
      <c r="P240" s="275"/>
      <c r="Q240" s="275"/>
      <c r="R240" s="276"/>
    </row>
    <row r="241" spans="2:18" x14ac:dyDescent="0.3">
      <c r="B241" s="288"/>
      <c r="C241" s="283"/>
      <c r="D241" s="283"/>
      <c r="E241" s="283"/>
      <c r="F241" s="283"/>
      <c r="G241" s="283"/>
      <c r="H241" s="283"/>
      <c r="I241" s="283"/>
      <c r="J241" s="283"/>
      <c r="K241" s="284"/>
      <c r="L241" s="312"/>
      <c r="M241" s="306"/>
      <c r="N241" s="306"/>
      <c r="O241" s="306"/>
      <c r="P241" s="306"/>
      <c r="Q241" s="306"/>
      <c r="R241" s="313"/>
    </row>
    <row r="242" spans="2:18" x14ac:dyDescent="0.3">
      <c r="B242" s="310" t="s">
        <v>58</v>
      </c>
      <c r="C242" s="287"/>
      <c r="D242" s="287"/>
      <c r="E242" s="287"/>
      <c r="F242" s="287"/>
      <c r="G242" s="287"/>
      <c r="H242" s="287"/>
      <c r="I242" s="287"/>
      <c r="J242" s="287"/>
      <c r="K242" s="261"/>
      <c r="L242" s="310"/>
      <c r="M242" s="287"/>
      <c r="N242" s="287"/>
      <c r="O242" s="287"/>
      <c r="P242" s="287"/>
      <c r="Q242" s="287"/>
      <c r="R242" s="261"/>
    </row>
    <row r="243" spans="2:18" x14ac:dyDescent="0.3">
      <c r="B243" s="262"/>
      <c r="C243" s="306"/>
      <c r="D243" s="306"/>
      <c r="E243" s="306"/>
      <c r="F243" s="306"/>
      <c r="G243" s="306"/>
      <c r="H243" s="306"/>
      <c r="I243" s="306"/>
      <c r="J243" s="306"/>
      <c r="K243" s="263"/>
      <c r="L243" s="262"/>
      <c r="M243" s="306"/>
      <c r="N243" s="306"/>
      <c r="O243" s="306"/>
      <c r="P243" s="306"/>
      <c r="Q243" s="306"/>
      <c r="R243" s="263"/>
    </row>
    <row r="244" spans="2:18" x14ac:dyDescent="0.3">
      <c r="B244" s="260" t="s">
        <v>59</v>
      </c>
      <c r="C244" s="287"/>
      <c r="D244" s="287"/>
      <c r="E244" s="287"/>
      <c r="F244" s="261"/>
      <c r="G244" s="336" t="s">
        <v>183</v>
      </c>
      <c r="H244" s="337"/>
      <c r="I244" s="337"/>
      <c r="J244" s="337"/>
      <c r="K244" s="338"/>
      <c r="L244" s="260"/>
      <c r="M244" s="287"/>
      <c r="N244" s="287"/>
      <c r="O244" s="287"/>
      <c r="P244" s="287"/>
      <c r="Q244" s="287"/>
      <c r="R244" s="261"/>
    </row>
    <row r="245" spans="2:18" x14ac:dyDescent="0.3">
      <c r="B245" s="288"/>
      <c r="C245" s="283"/>
      <c r="D245" s="283"/>
      <c r="E245" s="283"/>
      <c r="F245" s="284"/>
      <c r="G245" s="320" t="s">
        <v>60</v>
      </c>
      <c r="H245" s="321"/>
      <c r="I245" s="321"/>
      <c r="J245" s="321"/>
      <c r="K245" s="322"/>
      <c r="L245" s="288"/>
      <c r="M245" s="283"/>
      <c r="N245" s="283"/>
      <c r="O245" s="283"/>
      <c r="P245" s="283"/>
      <c r="Q245" s="283"/>
      <c r="R245" s="284"/>
    </row>
    <row r="246" spans="2:18" x14ac:dyDescent="0.3">
      <c r="B246" s="254"/>
      <c r="C246" s="253"/>
      <c r="D246" s="253"/>
      <c r="E246" s="253"/>
      <c r="F246" s="255"/>
      <c r="G246" s="254" t="s">
        <v>184</v>
      </c>
      <c r="H246" s="253"/>
      <c r="I246" s="253"/>
      <c r="J246" s="253"/>
      <c r="K246" s="255"/>
      <c r="L246" s="301" t="s">
        <v>151</v>
      </c>
      <c r="M246" s="253"/>
      <c r="N246" s="253"/>
      <c r="O246" s="253"/>
      <c r="P246" s="253"/>
      <c r="Q246" s="253"/>
      <c r="R246" s="255"/>
    </row>
    <row r="247" spans="2:18" x14ac:dyDescent="0.3">
      <c r="B247" s="259"/>
      <c r="C247" s="253"/>
      <c r="D247" s="253"/>
      <c r="E247" s="253"/>
      <c r="F247" s="255"/>
      <c r="G247" s="254" t="s">
        <v>185</v>
      </c>
      <c r="H247" s="253"/>
      <c r="I247" s="253"/>
      <c r="J247" s="253"/>
      <c r="K247" s="255"/>
      <c r="L247" s="259"/>
      <c r="M247" s="253"/>
      <c r="N247" s="253"/>
      <c r="O247" s="253"/>
      <c r="P247" s="253"/>
      <c r="Q247" s="253"/>
      <c r="R247" s="255"/>
    </row>
    <row r="248" spans="2:18" x14ac:dyDescent="0.3">
      <c r="B248" s="259"/>
      <c r="C248" s="253"/>
      <c r="D248" s="253"/>
      <c r="E248" s="253"/>
      <c r="F248" s="255"/>
      <c r="G248" s="254" t="s">
        <v>186</v>
      </c>
      <c r="H248" s="253"/>
      <c r="I248" s="253"/>
      <c r="J248" s="253"/>
      <c r="K248" s="255"/>
      <c r="L248" s="259"/>
      <c r="M248" s="253"/>
      <c r="N248" s="253"/>
      <c r="O248" s="253"/>
      <c r="P248" s="253"/>
      <c r="Q248" s="253"/>
      <c r="R248" s="255"/>
    </row>
    <row r="249" spans="2:18" x14ac:dyDescent="0.3">
      <c r="B249" s="259"/>
      <c r="C249" s="253"/>
      <c r="D249" s="253"/>
      <c r="E249" s="253"/>
      <c r="F249" s="255"/>
      <c r="G249" s="254" t="s">
        <v>187</v>
      </c>
      <c r="H249" s="253"/>
      <c r="I249" s="253"/>
      <c r="J249" s="253"/>
      <c r="K249" s="255"/>
      <c r="L249" s="259"/>
      <c r="M249" s="253"/>
      <c r="N249" s="253"/>
      <c r="O249" s="253"/>
      <c r="P249" s="253"/>
      <c r="Q249" s="253"/>
      <c r="R249" s="255"/>
    </row>
    <row r="250" spans="2:18" x14ac:dyDescent="0.3">
      <c r="B250" s="259"/>
      <c r="C250" s="253"/>
      <c r="D250" s="253"/>
      <c r="E250" s="253"/>
      <c r="F250" s="255"/>
      <c r="G250" s="254" t="s">
        <v>188</v>
      </c>
      <c r="H250" s="253"/>
      <c r="I250" s="253"/>
      <c r="J250" s="253"/>
      <c r="K250" s="255"/>
      <c r="L250" s="259"/>
      <c r="M250" s="253"/>
      <c r="N250" s="253"/>
      <c r="O250" s="253"/>
      <c r="P250" s="253"/>
      <c r="Q250" s="253"/>
      <c r="R250" s="255"/>
    </row>
    <row r="251" spans="2:18" x14ac:dyDescent="0.3">
      <c r="B251" s="259"/>
      <c r="C251" s="253"/>
      <c r="D251" s="253"/>
      <c r="E251" s="253"/>
      <c r="F251" s="255"/>
      <c r="G251" s="329"/>
      <c r="H251" s="253"/>
      <c r="I251" s="253"/>
      <c r="J251" s="253"/>
      <c r="K251" s="255"/>
      <c r="L251" s="259"/>
      <c r="M251" s="253"/>
      <c r="N251" s="253"/>
      <c r="O251" s="253"/>
      <c r="P251" s="253"/>
      <c r="Q251" s="253"/>
      <c r="R251" s="255"/>
    </row>
    <row r="252" spans="2:18" x14ac:dyDescent="0.3">
      <c r="B252" s="256" t="s">
        <v>61</v>
      </c>
      <c r="C252" s="257"/>
      <c r="D252" s="257"/>
      <c r="E252" s="257"/>
      <c r="F252" s="258"/>
      <c r="G252" s="256" t="s">
        <v>62</v>
      </c>
      <c r="H252" s="257"/>
      <c r="I252" s="257"/>
      <c r="J252" s="257"/>
      <c r="K252" s="258"/>
      <c r="L252" s="259"/>
      <c r="M252" s="253"/>
      <c r="N252" s="253"/>
      <c r="O252" s="253"/>
      <c r="P252" s="253"/>
      <c r="Q252" s="253"/>
      <c r="R252" s="255"/>
    </row>
    <row r="253" spans="2:18" x14ac:dyDescent="0.3">
      <c r="B253" s="254"/>
      <c r="C253" s="253"/>
      <c r="D253" s="253"/>
      <c r="E253" s="253"/>
      <c r="F253" s="253"/>
      <c r="G253" s="286"/>
      <c r="H253" s="287"/>
      <c r="I253" s="287"/>
      <c r="J253" s="287"/>
      <c r="K253" s="261"/>
      <c r="L253" s="259"/>
      <c r="M253" s="253"/>
      <c r="N253" s="253"/>
      <c r="O253" s="253"/>
      <c r="P253" s="253"/>
      <c r="Q253" s="253"/>
      <c r="R253" s="255"/>
    </row>
    <row r="254" spans="2:18" x14ac:dyDescent="0.3">
      <c r="B254" s="259"/>
      <c r="C254" s="253"/>
      <c r="D254" s="253"/>
      <c r="E254" s="253"/>
      <c r="F254" s="253"/>
      <c r="G254" s="265"/>
      <c r="H254" s="253"/>
      <c r="I254" s="253"/>
      <c r="J254" s="253"/>
      <c r="K254" s="266"/>
      <c r="L254" s="259"/>
      <c r="M254" s="253"/>
      <c r="N254" s="253"/>
      <c r="O254" s="253"/>
      <c r="P254" s="253"/>
      <c r="Q254" s="253"/>
      <c r="R254" s="255"/>
    </row>
    <row r="255" spans="2:18" x14ac:dyDescent="0.3">
      <c r="B255" s="259"/>
      <c r="C255" s="253"/>
      <c r="D255" s="253"/>
      <c r="E255" s="253"/>
      <c r="F255" s="253"/>
      <c r="G255" s="265"/>
      <c r="H255" s="253"/>
      <c r="I255" s="253"/>
      <c r="J255" s="253"/>
      <c r="K255" s="266"/>
      <c r="L255" s="259"/>
      <c r="M255" s="253"/>
      <c r="N255" s="253"/>
      <c r="O255" s="253"/>
      <c r="P255" s="253"/>
      <c r="Q255" s="253"/>
      <c r="R255" s="255"/>
    </row>
    <row r="256" spans="2:18" x14ac:dyDescent="0.3">
      <c r="B256" s="259"/>
      <c r="C256" s="253"/>
      <c r="D256" s="253"/>
      <c r="E256" s="253"/>
      <c r="F256" s="253"/>
      <c r="G256" s="265"/>
      <c r="H256" s="253"/>
      <c r="I256" s="253"/>
      <c r="J256" s="253"/>
      <c r="K256" s="266"/>
      <c r="L256" s="259"/>
      <c r="M256" s="253"/>
      <c r="N256" s="253"/>
      <c r="O256" s="253"/>
      <c r="P256" s="253"/>
      <c r="Q256" s="253"/>
      <c r="R256" s="255"/>
    </row>
    <row r="257" spans="2:18" x14ac:dyDescent="0.3">
      <c r="B257" s="259"/>
      <c r="C257" s="253"/>
      <c r="D257" s="253"/>
      <c r="E257" s="253"/>
      <c r="F257" s="253"/>
      <c r="G257" s="265"/>
      <c r="H257" s="253"/>
      <c r="I257" s="253"/>
      <c r="J257" s="253"/>
      <c r="K257" s="266"/>
      <c r="L257" s="259"/>
      <c r="M257" s="253"/>
      <c r="N257" s="253"/>
      <c r="O257" s="253"/>
      <c r="P257" s="253"/>
      <c r="Q257" s="253"/>
      <c r="R257" s="255"/>
    </row>
    <row r="258" spans="2:18" x14ac:dyDescent="0.3">
      <c r="B258" s="259"/>
      <c r="C258" s="253"/>
      <c r="D258" s="253"/>
      <c r="E258" s="253"/>
      <c r="F258" s="253"/>
      <c r="G258" s="265"/>
      <c r="H258" s="253"/>
      <c r="I258" s="253"/>
      <c r="J258" s="253"/>
      <c r="K258" s="266"/>
      <c r="L258" s="259"/>
      <c r="M258" s="253"/>
      <c r="N258" s="253"/>
      <c r="O258" s="253"/>
      <c r="P258" s="253"/>
      <c r="Q258" s="253"/>
      <c r="R258" s="255"/>
    </row>
    <row r="259" spans="2:18" x14ac:dyDescent="0.3">
      <c r="B259" s="310" t="s">
        <v>63</v>
      </c>
      <c r="C259" s="287"/>
      <c r="D259" s="287"/>
      <c r="E259" s="287"/>
      <c r="F259" s="287"/>
      <c r="G259" s="287"/>
      <c r="H259" s="287"/>
      <c r="I259" s="287"/>
      <c r="J259" s="287"/>
      <c r="K259" s="261"/>
      <c r="L259" s="259"/>
      <c r="M259" s="253"/>
      <c r="N259" s="253"/>
      <c r="O259" s="253"/>
      <c r="P259" s="253"/>
      <c r="Q259" s="253"/>
      <c r="R259" s="255"/>
    </row>
    <row r="260" spans="2:18" x14ac:dyDescent="0.3">
      <c r="B260" s="262"/>
      <c r="C260" s="306"/>
      <c r="D260" s="306"/>
      <c r="E260" s="306"/>
      <c r="F260" s="306"/>
      <c r="G260" s="306"/>
      <c r="H260" s="306"/>
      <c r="I260" s="306"/>
      <c r="J260" s="306"/>
      <c r="K260" s="263"/>
      <c r="L260" s="259"/>
      <c r="M260" s="253"/>
      <c r="N260" s="253"/>
      <c r="O260" s="253"/>
      <c r="P260" s="253"/>
      <c r="Q260" s="253"/>
      <c r="R260" s="255"/>
    </row>
    <row r="261" spans="2:18" x14ac:dyDescent="0.3">
      <c r="B261" s="260" t="s">
        <v>59</v>
      </c>
      <c r="C261" s="287"/>
      <c r="D261" s="287"/>
      <c r="E261" s="287"/>
      <c r="F261" s="261"/>
      <c r="G261" s="336" t="s">
        <v>183</v>
      </c>
      <c r="H261" s="337"/>
      <c r="I261" s="337"/>
      <c r="J261" s="337"/>
      <c r="K261" s="338"/>
      <c r="L261" s="259"/>
      <c r="M261" s="253"/>
      <c r="N261" s="253"/>
      <c r="O261" s="253"/>
      <c r="P261" s="253"/>
      <c r="Q261" s="253"/>
      <c r="R261" s="255"/>
    </row>
    <row r="262" spans="2:18" x14ac:dyDescent="0.3">
      <c r="B262" s="288"/>
      <c r="C262" s="283"/>
      <c r="D262" s="283"/>
      <c r="E262" s="283"/>
      <c r="F262" s="284"/>
      <c r="G262" s="320" t="s">
        <v>60</v>
      </c>
      <c r="H262" s="321"/>
      <c r="I262" s="321"/>
      <c r="J262" s="321"/>
      <c r="K262" s="322"/>
      <c r="L262" s="259"/>
      <c r="M262" s="253"/>
      <c r="N262" s="253"/>
      <c r="O262" s="253"/>
      <c r="P262" s="253"/>
      <c r="Q262" s="253"/>
      <c r="R262" s="255"/>
    </row>
    <row r="263" spans="2:18" x14ac:dyDescent="0.3">
      <c r="B263" s="254"/>
      <c r="C263" s="253"/>
      <c r="D263" s="253"/>
      <c r="E263" s="253"/>
      <c r="F263" s="255"/>
      <c r="G263" s="254" t="s">
        <v>184</v>
      </c>
      <c r="H263" s="253"/>
      <c r="I263" s="253"/>
      <c r="J263" s="253"/>
      <c r="K263" s="255"/>
      <c r="L263" s="259"/>
      <c r="M263" s="253"/>
      <c r="N263" s="253"/>
      <c r="O263" s="253"/>
      <c r="P263" s="253"/>
      <c r="Q263" s="253"/>
      <c r="R263" s="255"/>
    </row>
    <row r="264" spans="2:18" x14ac:dyDescent="0.3">
      <c r="B264" s="259"/>
      <c r="C264" s="253"/>
      <c r="D264" s="253"/>
      <c r="E264" s="253"/>
      <c r="F264" s="255"/>
      <c r="G264" s="254" t="s">
        <v>185</v>
      </c>
      <c r="H264" s="253"/>
      <c r="I264" s="253"/>
      <c r="J264" s="253"/>
      <c r="K264" s="255"/>
      <c r="L264" s="259"/>
      <c r="M264" s="253"/>
      <c r="N264" s="253"/>
      <c r="O264" s="253"/>
      <c r="P264" s="253"/>
      <c r="Q264" s="253"/>
      <c r="R264" s="255"/>
    </row>
    <row r="265" spans="2:18" x14ac:dyDescent="0.3">
      <c r="B265" s="259"/>
      <c r="C265" s="253"/>
      <c r="D265" s="253"/>
      <c r="E265" s="253"/>
      <c r="F265" s="255"/>
      <c r="G265" s="254" t="s">
        <v>186</v>
      </c>
      <c r="H265" s="253"/>
      <c r="I265" s="253"/>
      <c r="J265" s="253"/>
      <c r="K265" s="255"/>
      <c r="L265" s="259"/>
      <c r="M265" s="253"/>
      <c r="N265" s="253"/>
      <c r="O265" s="253"/>
      <c r="P265" s="253"/>
      <c r="Q265" s="253"/>
      <c r="R265" s="255"/>
    </row>
    <row r="266" spans="2:18" x14ac:dyDescent="0.3">
      <c r="B266" s="259"/>
      <c r="C266" s="253"/>
      <c r="D266" s="253"/>
      <c r="E266" s="253"/>
      <c r="F266" s="255"/>
      <c r="G266" s="254" t="s">
        <v>187</v>
      </c>
      <c r="H266" s="253"/>
      <c r="I266" s="253"/>
      <c r="J266" s="253"/>
      <c r="K266" s="255"/>
      <c r="L266" s="259"/>
      <c r="M266" s="253"/>
      <c r="N266" s="253"/>
      <c r="O266" s="253"/>
      <c r="P266" s="253"/>
      <c r="Q266" s="253"/>
      <c r="R266" s="255"/>
    </row>
    <row r="267" spans="2:18" x14ac:dyDescent="0.3">
      <c r="B267" s="259"/>
      <c r="C267" s="253"/>
      <c r="D267" s="253"/>
      <c r="E267" s="253"/>
      <c r="F267" s="255"/>
      <c r="G267" s="254" t="s">
        <v>188</v>
      </c>
      <c r="H267" s="253"/>
      <c r="I267" s="253"/>
      <c r="J267" s="253"/>
      <c r="K267" s="255"/>
      <c r="L267" s="259"/>
      <c r="M267" s="253"/>
      <c r="N267" s="253"/>
      <c r="O267" s="253"/>
      <c r="P267" s="253"/>
      <c r="Q267" s="253"/>
      <c r="R267" s="255"/>
    </row>
    <row r="268" spans="2:18" x14ac:dyDescent="0.3">
      <c r="B268" s="259"/>
      <c r="C268" s="253"/>
      <c r="D268" s="253"/>
      <c r="E268" s="253"/>
      <c r="F268" s="255"/>
      <c r="G268" s="254"/>
      <c r="H268" s="253"/>
      <c r="I268" s="253"/>
      <c r="J268" s="253"/>
      <c r="K268" s="255"/>
      <c r="L268" s="259"/>
      <c r="M268" s="253"/>
      <c r="N268" s="253"/>
      <c r="O268" s="253"/>
      <c r="P268" s="253"/>
      <c r="Q268" s="253"/>
      <c r="R268" s="255"/>
    </row>
    <row r="269" spans="2:18" x14ac:dyDescent="0.3">
      <c r="B269" s="256" t="s">
        <v>61</v>
      </c>
      <c r="C269" s="257"/>
      <c r="D269" s="257"/>
      <c r="E269" s="257"/>
      <c r="F269" s="258"/>
      <c r="G269" s="256" t="s">
        <v>62</v>
      </c>
      <c r="H269" s="257"/>
      <c r="I269" s="257"/>
      <c r="J269" s="257"/>
      <c r="K269" s="258"/>
      <c r="L269" s="259"/>
      <c r="M269" s="253"/>
      <c r="N269" s="253"/>
      <c r="O269" s="253"/>
      <c r="P269" s="253"/>
      <c r="Q269" s="253"/>
      <c r="R269" s="255"/>
    </row>
    <row r="270" spans="2:18" x14ac:dyDescent="0.3">
      <c r="B270" s="254"/>
      <c r="C270" s="253"/>
      <c r="D270" s="253"/>
      <c r="E270" s="253"/>
      <c r="F270" s="255"/>
      <c r="G270" s="254"/>
      <c r="H270" s="253"/>
      <c r="I270" s="253"/>
      <c r="J270" s="253"/>
      <c r="K270" s="255"/>
      <c r="L270" s="259"/>
      <c r="M270" s="253"/>
      <c r="N270" s="253"/>
      <c r="O270" s="253"/>
      <c r="P270" s="253"/>
      <c r="Q270" s="253"/>
      <c r="R270" s="255"/>
    </row>
    <row r="271" spans="2:18" x14ac:dyDescent="0.3">
      <c r="B271" s="259"/>
      <c r="C271" s="253"/>
      <c r="D271" s="253"/>
      <c r="E271" s="253"/>
      <c r="F271" s="255"/>
      <c r="G271" s="259"/>
      <c r="H271" s="253"/>
      <c r="I271" s="253"/>
      <c r="J271" s="253"/>
      <c r="K271" s="255"/>
      <c r="L271" s="259"/>
      <c r="M271" s="253"/>
      <c r="N271" s="253"/>
      <c r="O271" s="253"/>
      <c r="P271" s="253"/>
      <c r="Q271" s="253"/>
      <c r="R271" s="255"/>
    </row>
    <row r="272" spans="2:18" x14ac:dyDescent="0.3">
      <c r="B272" s="259"/>
      <c r="C272" s="253"/>
      <c r="D272" s="253"/>
      <c r="E272" s="253"/>
      <c r="F272" s="255"/>
      <c r="G272" s="259"/>
      <c r="H272" s="253"/>
      <c r="I272" s="253"/>
      <c r="J272" s="253"/>
      <c r="K272" s="255"/>
      <c r="L272" s="259"/>
      <c r="M272" s="253"/>
      <c r="N272" s="253"/>
      <c r="O272" s="253"/>
      <c r="P272" s="253"/>
      <c r="Q272" s="253"/>
      <c r="R272" s="255"/>
    </row>
    <row r="273" spans="2:18" x14ac:dyDescent="0.3">
      <c r="B273" s="259"/>
      <c r="C273" s="253"/>
      <c r="D273" s="253"/>
      <c r="E273" s="253"/>
      <c r="F273" s="255"/>
      <c r="G273" s="259"/>
      <c r="H273" s="253"/>
      <c r="I273" s="253"/>
      <c r="J273" s="253"/>
      <c r="K273" s="255"/>
      <c r="L273" s="259"/>
      <c r="M273" s="253"/>
      <c r="N273" s="253"/>
      <c r="O273" s="253"/>
      <c r="P273" s="253"/>
      <c r="Q273" s="253"/>
      <c r="R273" s="255"/>
    </row>
    <row r="274" spans="2:18" x14ac:dyDescent="0.3">
      <c r="B274" s="259"/>
      <c r="C274" s="253"/>
      <c r="D274" s="253"/>
      <c r="E274" s="253"/>
      <c r="F274" s="255"/>
      <c r="G274" s="259"/>
      <c r="H274" s="253"/>
      <c r="I274" s="253"/>
      <c r="J274" s="253"/>
      <c r="K274" s="255"/>
      <c r="L274" s="259"/>
      <c r="M274" s="253"/>
      <c r="N274" s="253"/>
      <c r="O274" s="253"/>
      <c r="P274" s="253"/>
      <c r="Q274" s="253"/>
      <c r="R274" s="255"/>
    </row>
    <row r="275" spans="2:18" x14ac:dyDescent="0.3">
      <c r="B275" s="259"/>
      <c r="C275" s="253"/>
      <c r="D275" s="253"/>
      <c r="E275" s="253"/>
      <c r="F275" s="255"/>
      <c r="G275" s="259"/>
      <c r="H275" s="253"/>
      <c r="I275" s="253"/>
      <c r="J275" s="253"/>
      <c r="K275" s="255"/>
      <c r="L275" s="259"/>
      <c r="M275" s="253"/>
      <c r="N275" s="253"/>
      <c r="O275" s="253"/>
      <c r="P275" s="253"/>
      <c r="Q275" s="253"/>
      <c r="R275" s="255"/>
    </row>
    <row r="276" spans="2:18" x14ac:dyDescent="0.3">
      <c r="B276" s="310" t="s">
        <v>64</v>
      </c>
      <c r="C276" s="287"/>
      <c r="D276" s="287"/>
      <c r="E276" s="287"/>
      <c r="F276" s="287"/>
      <c r="G276" s="287"/>
      <c r="H276" s="287"/>
      <c r="I276" s="287"/>
      <c r="J276" s="287"/>
      <c r="K276" s="261"/>
      <c r="L276" s="259"/>
      <c r="M276" s="253"/>
      <c r="N276" s="253"/>
      <c r="O276" s="253"/>
      <c r="P276" s="253"/>
      <c r="Q276" s="253"/>
      <c r="R276" s="255"/>
    </row>
    <row r="277" spans="2:18" x14ac:dyDescent="0.3">
      <c r="B277" s="262"/>
      <c r="C277" s="306"/>
      <c r="D277" s="306"/>
      <c r="E277" s="306"/>
      <c r="F277" s="306"/>
      <c r="G277" s="306"/>
      <c r="H277" s="306"/>
      <c r="I277" s="306"/>
      <c r="J277" s="306"/>
      <c r="K277" s="263"/>
      <c r="L277" s="259"/>
      <c r="M277" s="253"/>
      <c r="N277" s="253"/>
      <c r="O277" s="253"/>
      <c r="P277" s="253"/>
      <c r="Q277" s="253"/>
      <c r="R277" s="255"/>
    </row>
    <row r="278" spans="2:18" x14ac:dyDescent="0.3">
      <c r="B278" s="389" t="s">
        <v>65</v>
      </c>
      <c r="C278" s="257"/>
      <c r="D278" s="257"/>
      <c r="E278" s="257"/>
      <c r="F278" s="257"/>
      <c r="G278" s="257"/>
      <c r="H278" s="257"/>
      <c r="I278" s="257"/>
      <c r="J278" s="257"/>
      <c r="K278" s="258"/>
      <c r="L278" s="259"/>
      <c r="M278" s="253"/>
      <c r="N278" s="253"/>
      <c r="O278" s="253"/>
      <c r="P278" s="253"/>
      <c r="Q278" s="253"/>
      <c r="R278" s="255"/>
    </row>
    <row r="279" spans="2:18" x14ac:dyDescent="0.3">
      <c r="B279" s="372" t="s">
        <v>43</v>
      </c>
      <c r="C279" s="257"/>
      <c r="D279" s="257"/>
      <c r="E279" s="257"/>
      <c r="F279" s="257"/>
      <c r="G279" s="257"/>
      <c r="H279" s="257"/>
      <c r="I279" s="257"/>
      <c r="J279" s="257"/>
      <c r="K279" s="258"/>
      <c r="L279" s="259"/>
      <c r="M279" s="253"/>
      <c r="N279" s="253"/>
      <c r="O279" s="253"/>
      <c r="P279" s="253"/>
      <c r="Q279" s="253"/>
      <c r="R279" s="255"/>
    </row>
    <row r="280" spans="2:18" x14ac:dyDescent="0.3">
      <c r="B280" s="286" t="s">
        <v>189</v>
      </c>
      <c r="C280" s="287"/>
      <c r="D280" s="287"/>
      <c r="E280" s="287"/>
      <c r="F280" s="287"/>
      <c r="G280" s="287"/>
      <c r="H280" s="287"/>
      <c r="I280" s="287"/>
      <c r="J280" s="287"/>
      <c r="K280" s="261"/>
      <c r="L280" s="259"/>
      <c r="M280" s="253"/>
      <c r="N280" s="253"/>
      <c r="O280" s="253"/>
      <c r="P280" s="253"/>
      <c r="Q280" s="253"/>
      <c r="R280" s="255"/>
    </row>
    <row r="281" spans="2:18" x14ac:dyDescent="0.3">
      <c r="B281" s="388" t="s">
        <v>190</v>
      </c>
      <c r="C281" s="253"/>
      <c r="D281" s="253"/>
      <c r="E281" s="253"/>
      <c r="F281" s="253"/>
      <c r="G281" s="253"/>
      <c r="H281" s="253"/>
      <c r="I281" s="253"/>
      <c r="J281" s="253"/>
      <c r="K281" s="266"/>
      <c r="L281" s="259"/>
      <c r="M281" s="253"/>
      <c r="N281" s="253"/>
      <c r="O281" s="253"/>
      <c r="P281" s="253"/>
      <c r="Q281" s="253"/>
      <c r="R281" s="255"/>
    </row>
    <row r="282" spans="2:18" x14ac:dyDescent="0.3">
      <c r="B282" s="388" t="s">
        <v>191</v>
      </c>
      <c r="C282" s="253"/>
      <c r="D282" s="253"/>
      <c r="E282" s="253"/>
      <c r="F282" s="253"/>
      <c r="G282" s="253"/>
      <c r="H282" s="253"/>
      <c r="I282" s="253"/>
      <c r="J282" s="253"/>
      <c r="K282" s="266"/>
      <c r="L282" s="259"/>
      <c r="M282" s="253"/>
      <c r="N282" s="253"/>
      <c r="O282" s="253"/>
      <c r="P282" s="253"/>
      <c r="Q282" s="253"/>
      <c r="R282" s="255"/>
    </row>
    <row r="283" spans="2:18" x14ac:dyDescent="0.3">
      <c r="B283" s="267"/>
      <c r="C283" s="253"/>
      <c r="D283" s="253"/>
      <c r="E283" s="253"/>
      <c r="F283" s="253"/>
      <c r="G283" s="253"/>
      <c r="H283" s="253"/>
      <c r="I283" s="253"/>
      <c r="J283" s="253"/>
      <c r="K283" s="266"/>
      <c r="L283" s="259"/>
      <c r="M283" s="253"/>
      <c r="N283" s="253"/>
      <c r="O283" s="253"/>
      <c r="P283" s="253"/>
      <c r="Q283" s="253"/>
      <c r="R283" s="255"/>
    </row>
    <row r="284" spans="2:18" x14ac:dyDescent="0.3">
      <c r="B284" s="265"/>
      <c r="C284" s="253"/>
      <c r="D284" s="253"/>
      <c r="E284" s="253"/>
      <c r="F284" s="253"/>
      <c r="G284" s="253"/>
      <c r="H284" s="253"/>
      <c r="I284" s="253"/>
      <c r="J284" s="253"/>
      <c r="K284" s="266"/>
      <c r="L284" s="259"/>
      <c r="M284" s="253"/>
      <c r="N284" s="253"/>
      <c r="O284" s="253"/>
      <c r="P284" s="253"/>
      <c r="Q284" s="253"/>
      <c r="R284" s="255"/>
    </row>
    <row r="285" spans="2:18" x14ac:dyDescent="0.3">
      <c r="B285" s="265"/>
      <c r="C285" s="253"/>
      <c r="D285" s="253"/>
      <c r="E285" s="253"/>
      <c r="F285" s="253"/>
      <c r="G285" s="253"/>
      <c r="H285" s="253"/>
      <c r="I285" s="253"/>
      <c r="J285" s="253"/>
      <c r="K285" s="266"/>
      <c r="L285" s="259"/>
      <c r="M285" s="253"/>
      <c r="N285" s="253"/>
      <c r="O285" s="253"/>
      <c r="P285" s="253"/>
      <c r="Q285" s="253"/>
      <c r="R285" s="255"/>
    </row>
    <row r="286" spans="2:18" x14ac:dyDescent="0.3">
      <c r="B286" s="288"/>
      <c r="C286" s="283"/>
      <c r="D286" s="283"/>
      <c r="E286" s="283"/>
      <c r="F286" s="283"/>
      <c r="G286" s="283"/>
      <c r="H286" s="283"/>
      <c r="I286" s="283"/>
      <c r="J286" s="283"/>
      <c r="K286" s="284"/>
      <c r="L286" s="259"/>
      <c r="M286" s="253"/>
      <c r="N286" s="253"/>
      <c r="O286" s="253"/>
      <c r="P286" s="253"/>
      <c r="Q286" s="253"/>
      <c r="R286" s="255"/>
    </row>
    <row r="287" spans="2:18" x14ac:dyDescent="0.3">
      <c r="B287" s="285" t="s">
        <v>192</v>
      </c>
      <c r="C287" s="257"/>
      <c r="D287" s="257"/>
      <c r="E287" s="257"/>
      <c r="F287" s="257"/>
      <c r="G287" s="257"/>
      <c r="H287" s="257"/>
      <c r="I287" s="257"/>
      <c r="J287" s="257"/>
      <c r="K287" s="258"/>
      <c r="L287" s="259"/>
      <c r="M287" s="253"/>
      <c r="N287" s="253"/>
      <c r="O287" s="253"/>
      <c r="P287" s="253"/>
      <c r="Q287" s="253"/>
      <c r="R287" s="255"/>
    </row>
    <row r="288" spans="2:18" x14ac:dyDescent="0.3">
      <c r="B288" s="302" t="s">
        <v>66</v>
      </c>
      <c r="C288" s="303"/>
      <c r="D288" s="304"/>
      <c r="E288" s="319"/>
      <c r="F288" s="287"/>
      <c r="G288" s="261"/>
      <c r="H288" s="260" t="s">
        <v>67</v>
      </c>
      <c r="I288" s="261"/>
      <c r="J288" s="264"/>
      <c r="K288" s="261"/>
      <c r="L288" s="259"/>
      <c r="M288" s="253"/>
      <c r="N288" s="253"/>
      <c r="O288" s="253"/>
      <c r="P288" s="253"/>
      <c r="Q288" s="253"/>
      <c r="R288" s="255"/>
    </row>
    <row r="289" spans="2:18" x14ac:dyDescent="0.3">
      <c r="B289" s="305"/>
      <c r="C289" s="306"/>
      <c r="D289" s="307"/>
      <c r="E289" s="265"/>
      <c r="F289" s="253"/>
      <c r="G289" s="266"/>
      <c r="H289" s="262"/>
      <c r="I289" s="263"/>
      <c r="J289" s="265"/>
      <c r="K289" s="266"/>
      <c r="L289" s="259"/>
      <c r="M289" s="253"/>
      <c r="N289" s="253"/>
      <c r="O289" s="253"/>
      <c r="P289" s="253"/>
      <c r="Q289" s="253"/>
      <c r="R289" s="255"/>
    </row>
    <row r="290" spans="2:18" x14ac:dyDescent="0.3">
      <c r="B290" s="285" t="s">
        <v>193</v>
      </c>
      <c r="C290" s="257"/>
      <c r="D290" s="257"/>
      <c r="E290" s="257"/>
      <c r="F290" s="257"/>
      <c r="G290" s="257"/>
      <c r="H290" s="257"/>
      <c r="I290" s="257"/>
      <c r="J290" s="257"/>
      <c r="K290" s="258"/>
      <c r="L290" s="259"/>
      <c r="M290" s="253"/>
      <c r="N290" s="253"/>
      <c r="O290" s="253"/>
      <c r="P290" s="253"/>
      <c r="Q290" s="253"/>
      <c r="R290" s="255"/>
    </row>
    <row r="291" spans="2:18" x14ac:dyDescent="0.3">
      <c r="B291" s="286"/>
      <c r="C291" s="287"/>
      <c r="D291" s="287"/>
      <c r="E291" s="287"/>
      <c r="F291" s="287"/>
      <c r="G291" s="287"/>
      <c r="H291" s="287"/>
      <c r="I291" s="287"/>
      <c r="J291" s="287"/>
      <c r="K291" s="261"/>
      <c r="L291" s="259"/>
      <c r="M291" s="253"/>
      <c r="N291" s="253"/>
      <c r="O291" s="253"/>
      <c r="P291" s="253"/>
      <c r="Q291" s="253"/>
      <c r="R291" s="255"/>
    </row>
    <row r="292" spans="2:18" x14ac:dyDescent="0.3">
      <c r="B292" s="265"/>
      <c r="C292" s="253"/>
      <c r="D292" s="253"/>
      <c r="E292" s="253"/>
      <c r="F292" s="253"/>
      <c r="G292" s="253"/>
      <c r="H292" s="253"/>
      <c r="I292" s="253"/>
      <c r="J292" s="253"/>
      <c r="K292" s="266"/>
      <c r="L292" s="259"/>
      <c r="M292" s="253"/>
      <c r="N292" s="253"/>
      <c r="O292" s="253"/>
      <c r="P292" s="253"/>
      <c r="Q292" s="253"/>
      <c r="R292" s="255"/>
    </row>
    <row r="293" spans="2:18" x14ac:dyDescent="0.3">
      <c r="B293" s="265"/>
      <c r="C293" s="253"/>
      <c r="D293" s="253"/>
      <c r="E293" s="253"/>
      <c r="F293" s="253"/>
      <c r="G293" s="253"/>
      <c r="H293" s="253"/>
      <c r="I293" s="253"/>
      <c r="J293" s="253"/>
      <c r="K293" s="266"/>
      <c r="L293" s="259"/>
      <c r="M293" s="253"/>
      <c r="N293" s="253"/>
      <c r="O293" s="253"/>
      <c r="P293" s="253"/>
      <c r="Q293" s="253"/>
      <c r="R293" s="255"/>
    </row>
    <row r="294" spans="2:18" x14ac:dyDescent="0.3">
      <c r="B294" s="265"/>
      <c r="C294" s="253"/>
      <c r="D294" s="253"/>
      <c r="E294" s="253"/>
      <c r="F294" s="253"/>
      <c r="G294" s="253"/>
      <c r="H294" s="253"/>
      <c r="I294" s="253"/>
      <c r="J294" s="253"/>
      <c r="K294" s="266"/>
      <c r="L294" s="259"/>
      <c r="M294" s="253"/>
      <c r="N294" s="253"/>
      <c r="O294" s="253"/>
      <c r="P294" s="253"/>
      <c r="Q294" s="253"/>
      <c r="R294" s="255"/>
    </row>
    <row r="295" spans="2:18" x14ac:dyDescent="0.3">
      <c r="B295" s="265"/>
      <c r="C295" s="253"/>
      <c r="D295" s="253"/>
      <c r="E295" s="253"/>
      <c r="F295" s="253"/>
      <c r="G295" s="253"/>
      <c r="H295" s="253"/>
      <c r="I295" s="253"/>
      <c r="J295" s="253"/>
      <c r="K295" s="266"/>
      <c r="L295" s="259"/>
      <c r="M295" s="253"/>
      <c r="N295" s="253"/>
      <c r="O295" s="253"/>
      <c r="P295" s="253"/>
      <c r="Q295" s="253"/>
      <c r="R295" s="255"/>
    </row>
    <row r="296" spans="2:18" x14ac:dyDescent="0.3">
      <c r="B296" s="265"/>
      <c r="C296" s="253"/>
      <c r="D296" s="253"/>
      <c r="E296" s="253"/>
      <c r="F296" s="253"/>
      <c r="G296" s="253"/>
      <c r="H296" s="253"/>
      <c r="I296" s="253"/>
      <c r="J296" s="253"/>
      <c r="K296" s="266"/>
      <c r="L296" s="259"/>
      <c r="M296" s="253"/>
      <c r="N296" s="253"/>
      <c r="O296" s="253"/>
      <c r="P296" s="253"/>
      <c r="Q296" s="253"/>
      <c r="R296" s="255"/>
    </row>
    <row r="297" spans="2:18" x14ac:dyDescent="0.3">
      <c r="B297" s="265"/>
      <c r="C297" s="253"/>
      <c r="D297" s="253"/>
      <c r="E297" s="253"/>
      <c r="F297" s="253"/>
      <c r="G297" s="253"/>
      <c r="H297" s="253"/>
      <c r="I297" s="253"/>
      <c r="J297" s="253"/>
      <c r="K297" s="266"/>
      <c r="L297" s="259"/>
      <c r="M297" s="253"/>
      <c r="N297" s="253"/>
      <c r="O297" s="253"/>
      <c r="P297" s="253"/>
      <c r="Q297" s="253"/>
      <c r="R297" s="255"/>
    </row>
    <row r="298" spans="2:18" x14ac:dyDescent="0.3">
      <c r="B298" s="288"/>
      <c r="C298" s="283"/>
      <c r="D298" s="283"/>
      <c r="E298" s="283"/>
      <c r="F298" s="283"/>
      <c r="G298" s="283"/>
      <c r="H298" s="283"/>
      <c r="I298" s="283"/>
      <c r="J298" s="283"/>
      <c r="K298" s="284"/>
      <c r="L298" s="259"/>
      <c r="M298" s="253"/>
      <c r="N298" s="253"/>
      <c r="O298" s="253"/>
      <c r="P298" s="253"/>
      <c r="Q298" s="253"/>
      <c r="R298" s="255"/>
    </row>
    <row r="299" spans="2:18" x14ac:dyDescent="0.3">
      <c r="B299" s="285" t="s">
        <v>194</v>
      </c>
      <c r="C299" s="257"/>
      <c r="D299" s="257"/>
      <c r="E299" s="257"/>
      <c r="F299" s="257"/>
      <c r="G299" s="257"/>
      <c r="H299" s="257"/>
      <c r="I299" s="257"/>
      <c r="J299" s="257"/>
      <c r="K299" s="258"/>
      <c r="L299" s="259"/>
      <c r="M299" s="253"/>
      <c r="N299" s="253"/>
      <c r="O299" s="253"/>
      <c r="P299" s="253"/>
      <c r="Q299" s="253"/>
      <c r="R299" s="255"/>
    </row>
    <row r="300" spans="2:18" x14ac:dyDescent="0.3">
      <c r="B300" s="302" t="s">
        <v>66</v>
      </c>
      <c r="C300" s="303"/>
      <c r="D300" s="304"/>
      <c r="E300" s="319"/>
      <c r="F300" s="287"/>
      <c r="G300" s="261"/>
      <c r="H300" s="260" t="s">
        <v>67</v>
      </c>
      <c r="I300" s="261"/>
      <c r="J300" s="319"/>
      <c r="K300" s="261"/>
      <c r="L300" s="259"/>
      <c r="M300" s="253"/>
      <c r="N300" s="253"/>
      <c r="O300" s="253"/>
      <c r="P300" s="253"/>
      <c r="Q300" s="253"/>
      <c r="R300" s="255"/>
    </row>
    <row r="301" spans="2:18" x14ac:dyDescent="0.3">
      <c r="B301" s="305"/>
      <c r="C301" s="306"/>
      <c r="D301" s="307"/>
      <c r="E301" s="265"/>
      <c r="F301" s="253"/>
      <c r="G301" s="266"/>
      <c r="H301" s="262"/>
      <c r="I301" s="263"/>
      <c r="J301" s="265"/>
      <c r="K301" s="266"/>
      <c r="L301" s="259"/>
      <c r="M301" s="253"/>
      <c r="N301" s="253"/>
      <c r="O301" s="253"/>
      <c r="P301" s="253"/>
      <c r="Q301" s="253"/>
      <c r="R301" s="255"/>
    </row>
    <row r="302" spans="2:18" x14ac:dyDescent="0.3">
      <c r="B302" s="285" t="s">
        <v>68</v>
      </c>
      <c r="C302" s="257"/>
      <c r="D302" s="257"/>
      <c r="E302" s="257"/>
      <c r="F302" s="257"/>
      <c r="G302" s="257"/>
      <c r="H302" s="257"/>
      <c r="I302" s="257"/>
      <c r="J302" s="257"/>
      <c r="K302" s="258"/>
      <c r="L302" s="259"/>
      <c r="M302" s="253"/>
      <c r="N302" s="253"/>
      <c r="O302" s="253"/>
      <c r="P302" s="253"/>
      <c r="Q302" s="253"/>
      <c r="R302" s="255"/>
    </row>
    <row r="303" spans="2:18" x14ac:dyDescent="0.3">
      <c r="B303" s="286"/>
      <c r="C303" s="287"/>
      <c r="D303" s="287"/>
      <c r="E303" s="287"/>
      <c r="F303" s="287"/>
      <c r="G303" s="287"/>
      <c r="H303" s="287"/>
      <c r="I303" s="287"/>
      <c r="J303" s="287"/>
      <c r="K303" s="261"/>
      <c r="L303" s="259"/>
      <c r="M303" s="253"/>
      <c r="N303" s="253"/>
      <c r="O303" s="253"/>
      <c r="P303" s="253"/>
      <c r="Q303" s="253"/>
      <c r="R303" s="255"/>
    </row>
    <row r="304" spans="2:18" x14ac:dyDescent="0.3">
      <c r="B304" s="265"/>
      <c r="C304" s="253"/>
      <c r="D304" s="253"/>
      <c r="E304" s="253"/>
      <c r="F304" s="253"/>
      <c r="G304" s="253"/>
      <c r="H304" s="253"/>
      <c r="I304" s="253"/>
      <c r="J304" s="253"/>
      <c r="K304" s="266"/>
      <c r="L304" s="259"/>
      <c r="M304" s="253"/>
      <c r="N304" s="253"/>
      <c r="O304" s="253"/>
      <c r="P304" s="253"/>
      <c r="Q304" s="253"/>
      <c r="R304" s="255"/>
    </row>
    <row r="305" spans="2:18" x14ac:dyDescent="0.3">
      <c r="B305" s="265"/>
      <c r="C305" s="253"/>
      <c r="D305" s="253"/>
      <c r="E305" s="253"/>
      <c r="F305" s="253"/>
      <c r="G305" s="253"/>
      <c r="H305" s="253"/>
      <c r="I305" s="253"/>
      <c r="J305" s="253"/>
      <c r="K305" s="266"/>
      <c r="L305" s="259"/>
      <c r="M305" s="253"/>
      <c r="N305" s="253"/>
      <c r="O305" s="253"/>
      <c r="P305" s="253"/>
      <c r="Q305" s="253"/>
      <c r="R305" s="255"/>
    </row>
    <row r="306" spans="2:18" x14ac:dyDescent="0.3">
      <c r="B306" s="265"/>
      <c r="C306" s="253"/>
      <c r="D306" s="253"/>
      <c r="E306" s="253"/>
      <c r="F306" s="253"/>
      <c r="G306" s="253"/>
      <c r="H306" s="253"/>
      <c r="I306" s="253"/>
      <c r="J306" s="253"/>
      <c r="K306" s="266"/>
      <c r="L306" s="259"/>
      <c r="M306" s="253"/>
      <c r="N306" s="253"/>
      <c r="O306" s="253"/>
      <c r="P306" s="253"/>
      <c r="Q306" s="253"/>
      <c r="R306" s="255"/>
    </row>
    <row r="307" spans="2:18" x14ac:dyDescent="0.3">
      <c r="B307" s="265"/>
      <c r="C307" s="253"/>
      <c r="D307" s="253"/>
      <c r="E307" s="253"/>
      <c r="F307" s="253"/>
      <c r="G307" s="253"/>
      <c r="H307" s="253"/>
      <c r="I307" s="253"/>
      <c r="J307" s="253"/>
      <c r="K307" s="266"/>
      <c r="L307" s="259"/>
      <c r="M307" s="253"/>
      <c r="N307" s="253"/>
      <c r="O307" s="253"/>
      <c r="P307" s="253"/>
      <c r="Q307" s="253"/>
      <c r="R307" s="255"/>
    </row>
    <row r="308" spans="2:18" x14ac:dyDescent="0.3">
      <c r="B308" s="265"/>
      <c r="C308" s="253"/>
      <c r="D308" s="253"/>
      <c r="E308" s="253"/>
      <c r="F308" s="253"/>
      <c r="G308" s="253"/>
      <c r="H308" s="253"/>
      <c r="I308" s="253"/>
      <c r="J308" s="253"/>
      <c r="K308" s="266"/>
      <c r="L308" s="259"/>
      <c r="M308" s="253"/>
      <c r="N308" s="253"/>
      <c r="O308" s="253"/>
      <c r="P308" s="253"/>
      <c r="Q308" s="253"/>
      <c r="R308" s="255"/>
    </row>
    <row r="309" spans="2:18" x14ac:dyDescent="0.3">
      <c r="B309" s="265"/>
      <c r="C309" s="253"/>
      <c r="D309" s="253"/>
      <c r="E309" s="253"/>
      <c r="F309" s="253"/>
      <c r="G309" s="253"/>
      <c r="H309" s="253"/>
      <c r="I309" s="253"/>
      <c r="J309" s="253"/>
      <c r="K309" s="266"/>
      <c r="L309" s="259"/>
      <c r="M309" s="253"/>
      <c r="N309" s="253"/>
      <c r="O309" s="253"/>
      <c r="P309" s="253"/>
      <c r="Q309" s="253"/>
      <c r="R309" s="255"/>
    </row>
    <row r="310" spans="2:18" x14ac:dyDescent="0.3">
      <c r="B310" s="265"/>
      <c r="C310" s="253"/>
      <c r="D310" s="253"/>
      <c r="E310" s="253"/>
      <c r="F310" s="253"/>
      <c r="G310" s="253"/>
      <c r="H310" s="253"/>
      <c r="I310" s="253"/>
      <c r="J310" s="253"/>
      <c r="K310" s="266"/>
      <c r="L310" s="259"/>
      <c r="M310" s="253"/>
      <c r="N310" s="253"/>
      <c r="O310" s="253"/>
      <c r="P310" s="253"/>
      <c r="Q310" s="253"/>
      <c r="R310" s="255"/>
    </row>
    <row r="311" spans="2:18" x14ac:dyDescent="0.3">
      <c r="B311" s="288"/>
      <c r="C311" s="283"/>
      <c r="D311" s="283"/>
      <c r="E311" s="283"/>
      <c r="F311" s="283"/>
      <c r="G311" s="283"/>
      <c r="H311" s="283"/>
      <c r="I311" s="283"/>
      <c r="J311" s="283"/>
      <c r="K311" s="284"/>
      <c r="L311" s="259"/>
      <c r="M311" s="253"/>
      <c r="N311" s="253"/>
      <c r="O311" s="253"/>
      <c r="P311" s="253"/>
      <c r="Q311" s="253"/>
      <c r="R311" s="255"/>
    </row>
    <row r="312" spans="2:18" x14ac:dyDescent="0.3">
      <c r="B312" s="285" t="s">
        <v>69</v>
      </c>
      <c r="C312" s="257"/>
      <c r="D312" s="257"/>
      <c r="E312" s="257"/>
      <c r="F312" s="257"/>
      <c r="G312" s="257"/>
      <c r="H312" s="257"/>
      <c r="I312" s="257"/>
      <c r="J312" s="257"/>
      <c r="K312" s="258"/>
      <c r="L312" s="259"/>
      <c r="M312" s="253"/>
      <c r="N312" s="253"/>
      <c r="O312" s="253"/>
      <c r="P312" s="253"/>
      <c r="Q312" s="253"/>
      <c r="R312" s="255"/>
    </row>
    <row r="313" spans="2:18" x14ac:dyDescent="0.3">
      <c r="B313" s="285" t="s">
        <v>43</v>
      </c>
      <c r="C313" s="257"/>
      <c r="D313" s="257"/>
      <c r="E313" s="257"/>
      <c r="F313" s="257"/>
      <c r="G313" s="257"/>
      <c r="H313" s="257"/>
      <c r="I313" s="257"/>
      <c r="J313" s="257"/>
      <c r="K313" s="258"/>
      <c r="L313" s="259"/>
      <c r="M313" s="253"/>
      <c r="N313" s="253"/>
      <c r="O313" s="253"/>
      <c r="P313" s="253"/>
      <c r="Q313" s="253"/>
      <c r="R313" s="255"/>
    </row>
    <row r="314" spans="2:18" x14ac:dyDescent="0.3">
      <c r="B314" s="264" t="s">
        <v>195</v>
      </c>
      <c r="C314" s="287"/>
      <c r="D314" s="287"/>
      <c r="E314" s="287"/>
      <c r="F314" s="287"/>
      <c r="G314" s="287"/>
      <c r="H314" s="287"/>
      <c r="I314" s="287"/>
      <c r="J314" s="287"/>
      <c r="K314" s="261"/>
      <c r="L314" s="259"/>
      <c r="M314" s="253"/>
      <c r="N314" s="253"/>
      <c r="O314" s="253"/>
      <c r="P314" s="253"/>
      <c r="Q314" s="253"/>
      <c r="R314" s="255"/>
    </row>
    <row r="315" spans="2:18" x14ac:dyDescent="0.3">
      <c r="B315" s="267" t="s">
        <v>196</v>
      </c>
      <c r="C315" s="253"/>
      <c r="D315" s="253"/>
      <c r="E315" s="253"/>
      <c r="F315" s="253"/>
      <c r="G315" s="253"/>
      <c r="H315" s="253"/>
      <c r="I315" s="253"/>
      <c r="J315" s="253"/>
      <c r="K315" s="266"/>
      <c r="L315" s="259"/>
      <c r="M315" s="253"/>
      <c r="N315" s="253"/>
      <c r="O315" s="253"/>
      <c r="P315" s="253"/>
      <c r="Q315" s="253"/>
      <c r="R315" s="255"/>
    </row>
    <row r="316" spans="2:18" x14ac:dyDescent="0.3">
      <c r="B316" s="267" t="s">
        <v>197</v>
      </c>
      <c r="C316" s="253"/>
      <c r="D316" s="253"/>
      <c r="E316" s="253"/>
      <c r="F316" s="253"/>
      <c r="G316" s="253"/>
      <c r="H316" s="253"/>
      <c r="I316" s="253"/>
      <c r="J316" s="253"/>
      <c r="K316" s="266"/>
      <c r="L316" s="259"/>
      <c r="M316" s="253"/>
      <c r="N316" s="253"/>
      <c r="O316" s="253"/>
      <c r="P316" s="253"/>
      <c r="Q316" s="253"/>
      <c r="R316" s="255"/>
    </row>
    <row r="317" spans="2:18" x14ac:dyDescent="0.3">
      <c r="B317" s="267" t="s">
        <v>198</v>
      </c>
      <c r="C317" s="253"/>
      <c r="D317" s="253"/>
      <c r="E317" s="253"/>
      <c r="F317" s="253"/>
      <c r="G317" s="253"/>
      <c r="H317" s="253"/>
      <c r="I317" s="253"/>
      <c r="J317" s="253"/>
      <c r="K317" s="266"/>
      <c r="L317" s="259"/>
      <c r="M317" s="253"/>
      <c r="N317" s="253"/>
      <c r="O317" s="253"/>
      <c r="P317" s="253"/>
      <c r="Q317" s="253"/>
      <c r="R317" s="255"/>
    </row>
    <row r="318" spans="2:18" x14ac:dyDescent="0.3">
      <c r="B318" s="267" t="s">
        <v>199</v>
      </c>
      <c r="C318" s="253"/>
      <c r="D318" s="253"/>
      <c r="E318" s="253"/>
      <c r="F318" s="253"/>
      <c r="G318" s="253"/>
      <c r="H318" s="253"/>
      <c r="I318" s="253"/>
      <c r="J318" s="253"/>
      <c r="K318" s="266"/>
      <c r="L318" s="259"/>
      <c r="M318" s="253"/>
      <c r="N318" s="253"/>
      <c r="O318" s="253"/>
      <c r="P318" s="253"/>
      <c r="Q318" s="253"/>
      <c r="R318" s="255"/>
    </row>
    <row r="319" spans="2:18" x14ac:dyDescent="0.3">
      <c r="B319" s="267" t="s">
        <v>200</v>
      </c>
      <c r="C319" s="253"/>
      <c r="D319" s="253"/>
      <c r="E319" s="253"/>
      <c r="F319" s="253"/>
      <c r="G319" s="253"/>
      <c r="H319" s="253"/>
      <c r="I319" s="253"/>
      <c r="J319" s="253"/>
      <c r="K319" s="266"/>
      <c r="L319" s="259"/>
      <c r="M319" s="253"/>
      <c r="N319" s="253"/>
      <c r="O319" s="253"/>
      <c r="P319" s="253"/>
      <c r="Q319" s="253"/>
      <c r="R319" s="255"/>
    </row>
    <row r="320" spans="2:18" x14ac:dyDescent="0.3">
      <c r="B320" s="267" t="s">
        <v>179</v>
      </c>
      <c r="C320" s="253"/>
      <c r="D320" s="253"/>
      <c r="E320" s="253"/>
      <c r="F320" s="253"/>
      <c r="G320" s="253"/>
      <c r="H320" s="253"/>
      <c r="I320" s="253"/>
      <c r="J320" s="253"/>
      <c r="K320" s="266"/>
      <c r="L320" s="259"/>
      <c r="M320" s="253"/>
      <c r="N320" s="253"/>
      <c r="O320" s="253"/>
      <c r="P320" s="253"/>
      <c r="Q320" s="253"/>
      <c r="R320" s="255"/>
    </row>
    <row r="321" spans="2:18" x14ac:dyDescent="0.3">
      <c r="B321" s="282"/>
      <c r="C321" s="283"/>
      <c r="D321" s="283"/>
      <c r="E321" s="283"/>
      <c r="F321" s="283"/>
      <c r="G321" s="283"/>
      <c r="H321" s="283"/>
      <c r="I321" s="283"/>
      <c r="J321" s="283"/>
      <c r="K321" s="284"/>
      <c r="L321" s="259"/>
      <c r="M321" s="253"/>
      <c r="N321" s="253"/>
      <c r="O321" s="253"/>
      <c r="P321" s="253"/>
      <c r="Q321" s="253"/>
      <c r="R321" s="255"/>
    </row>
    <row r="322" spans="2:18" x14ac:dyDescent="0.3">
      <c r="B322" s="285" t="s">
        <v>70</v>
      </c>
      <c r="C322" s="257"/>
      <c r="D322" s="257"/>
      <c r="E322" s="257"/>
      <c r="F322" s="257"/>
      <c r="G322" s="257"/>
      <c r="H322" s="257"/>
      <c r="I322" s="257"/>
      <c r="J322" s="257"/>
      <c r="K322" s="258"/>
      <c r="L322" s="259"/>
      <c r="M322" s="253"/>
      <c r="N322" s="253"/>
      <c r="O322" s="253"/>
      <c r="P322" s="253"/>
      <c r="Q322" s="253"/>
      <c r="R322" s="255"/>
    </row>
    <row r="323" spans="2:18" x14ac:dyDescent="0.3">
      <c r="B323" s="286"/>
      <c r="C323" s="287"/>
      <c r="D323" s="287"/>
      <c r="E323" s="287"/>
      <c r="F323" s="287"/>
      <c r="G323" s="287"/>
      <c r="H323" s="287"/>
      <c r="I323" s="287"/>
      <c r="J323" s="287"/>
      <c r="K323" s="261"/>
      <c r="L323" s="259"/>
      <c r="M323" s="253"/>
      <c r="N323" s="253"/>
      <c r="O323" s="253"/>
      <c r="P323" s="253"/>
      <c r="Q323" s="253"/>
      <c r="R323" s="255"/>
    </row>
    <row r="324" spans="2:18" x14ac:dyDescent="0.3">
      <c r="B324" s="265"/>
      <c r="C324" s="253"/>
      <c r="D324" s="253"/>
      <c r="E324" s="253"/>
      <c r="F324" s="253"/>
      <c r="G324" s="253"/>
      <c r="H324" s="253"/>
      <c r="I324" s="253"/>
      <c r="J324" s="253"/>
      <c r="K324" s="266"/>
      <c r="L324" s="259"/>
      <c r="M324" s="253"/>
      <c r="N324" s="253"/>
      <c r="O324" s="253"/>
      <c r="P324" s="253"/>
      <c r="Q324" s="253"/>
      <c r="R324" s="255"/>
    </row>
    <row r="325" spans="2:18" x14ac:dyDescent="0.3">
      <c r="B325" s="265"/>
      <c r="C325" s="253"/>
      <c r="D325" s="253"/>
      <c r="E325" s="253"/>
      <c r="F325" s="253"/>
      <c r="G325" s="253"/>
      <c r="H325" s="253"/>
      <c r="I325" s="253"/>
      <c r="J325" s="253"/>
      <c r="K325" s="266"/>
      <c r="L325" s="259"/>
      <c r="M325" s="253"/>
      <c r="N325" s="253"/>
      <c r="O325" s="253"/>
      <c r="P325" s="253"/>
      <c r="Q325" s="253"/>
      <c r="R325" s="255"/>
    </row>
    <row r="326" spans="2:18" x14ac:dyDescent="0.3">
      <c r="B326" s="265"/>
      <c r="C326" s="253"/>
      <c r="D326" s="253"/>
      <c r="E326" s="253"/>
      <c r="F326" s="253"/>
      <c r="G326" s="253"/>
      <c r="H326" s="253"/>
      <c r="I326" s="253"/>
      <c r="J326" s="253"/>
      <c r="K326" s="266"/>
      <c r="L326" s="259"/>
      <c r="M326" s="253"/>
      <c r="N326" s="253"/>
      <c r="O326" s="253"/>
      <c r="P326" s="253"/>
      <c r="Q326" s="253"/>
      <c r="R326" s="255"/>
    </row>
    <row r="327" spans="2:18" x14ac:dyDescent="0.3">
      <c r="B327" s="265"/>
      <c r="C327" s="253"/>
      <c r="D327" s="253"/>
      <c r="E327" s="253"/>
      <c r="F327" s="253"/>
      <c r="G327" s="253"/>
      <c r="H327" s="253"/>
      <c r="I327" s="253"/>
      <c r="J327" s="253"/>
      <c r="K327" s="266"/>
      <c r="L327" s="259"/>
      <c r="M327" s="253"/>
      <c r="N327" s="253"/>
      <c r="O327" s="253"/>
      <c r="P327" s="253"/>
      <c r="Q327" s="253"/>
      <c r="R327" s="255"/>
    </row>
    <row r="328" spans="2:18" x14ac:dyDescent="0.3">
      <c r="B328" s="265"/>
      <c r="C328" s="253"/>
      <c r="D328" s="253"/>
      <c r="E328" s="253"/>
      <c r="F328" s="253"/>
      <c r="G328" s="253"/>
      <c r="H328" s="253"/>
      <c r="I328" s="253"/>
      <c r="J328" s="253"/>
      <c r="K328" s="266"/>
      <c r="L328" s="259"/>
      <c r="M328" s="253"/>
      <c r="N328" s="253"/>
      <c r="O328" s="253"/>
      <c r="P328" s="253"/>
      <c r="Q328" s="253"/>
      <c r="R328" s="255"/>
    </row>
    <row r="329" spans="2:18" x14ac:dyDescent="0.3">
      <c r="B329" s="288"/>
      <c r="C329" s="283"/>
      <c r="D329" s="283"/>
      <c r="E329" s="283"/>
      <c r="F329" s="283"/>
      <c r="G329" s="283"/>
      <c r="H329" s="283"/>
      <c r="I329" s="283"/>
      <c r="J329" s="283"/>
      <c r="K329" s="284"/>
      <c r="L329" s="259"/>
      <c r="M329" s="253"/>
      <c r="N329" s="253"/>
      <c r="O329" s="253"/>
      <c r="P329" s="253"/>
      <c r="Q329" s="253"/>
      <c r="R329" s="255"/>
    </row>
    <row r="330" spans="2:18" x14ac:dyDescent="0.3">
      <c r="B330" s="285" t="s">
        <v>71</v>
      </c>
      <c r="C330" s="257"/>
      <c r="D330" s="257"/>
      <c r="E330" s="257"/>
      <c r="F330" s="257"/>
      <c r="G330" s="257"/>
      <c r="H330" s="257"/>
      <c r="I330" s="257"/>
      <c r="J330" s="257"/>
      <c r="K330" s="258"/>
      <c r="L330" s="259"/>
      <c r="M330" s="253"/>
      <c r="N330" s="253"/>
      <c r="O330" s="253"/>
      <c r="P330" s="253"/>
      <c r="Q330" s="253"/>
      <c r="R330" s="255"/>
    </row>
    <row r="331" spans="2:18" x14ac:dyDescent="0.3">
      <c r="B331" s="289"/>
      <c r="C331" s="287"/>
      <c r="D331" s="287"/>
      <c r="E331" s="287"/>
      <c r="F331" s="287"/>
      <c r="G331" s="287"/>
      <c r="H331" s="287"/>
      <c r="I331" s="287"/>
      <c r="J331" s="287"/>
      <c r="K331" s="290"/>
      <c r="L331" s="259"/>
      <c r="M331" s="253"/>
      <c r="N331" s="253"/>
      <c r="O331" s="253"/>
      <c r="P331" s="253"/>
      <c r="Q331" s="253"/>
      <c r="R331" s="255"/>
    </row>
    <row r="332" spans="2:18" x14ac:dyDescent="0.3">
      <c r="B332" s="259"/>
      <c r="C332" s="253"/>
      <c r="D332" s="253"/>
      <c r="E332" s="253"/>
      <c r="F332" s="253"/>
      <c r="G332" s="253"/>
      <c r="H332" s="253"/>
      <c r="I332" s="253"/>
      <c r="J332" s="253"/>
      <c r="K332" s="255"/>
      <c r="L332" s="259"/>
      <c r="M332" s="253"/>
      <c r="N332" s="253"/>
      <c r="O332" s="253"/>
      <c r="P332" s="253"/>
      <c r="Q332" s="253"/>
      <c r="R332" s="255"/>
    </row>
    <row r="333" spans="2:18" x14ac:dyDescent="0.3">
      <c r="B333" s="259"/>
      <c r="C333" s="253"/>
      <c r="D333" s="253"/>
      <c r="E333" s="253"/>
      <c r="F333" s="253"/>
      <c r="G333" s="253"/>
      <c r="H333" s="253"/>
      <c r="I333" s="253"/>
      <c r="J333" s="253"/>
      <c r="K333" s="255"/>
      <c r="L333" s="259"/>
      <c r="M333" s="253"/>
      <c r="N333" s="253"/>
      <c r="O333" s="253"/>
      <c r="P333" s="253"/>
      <c r="Q333" s="253"/>
      <c r="R333" s="255"/>
    </row>
    <row r="334" spans="2:18" x14ac:dyDescent="0.3">
      <c r="B334" s="259"/>
      <c r="C334" s="253"/>
      <c r="D334" s="253"/>
      <c r="E334" s="253"/>
      <c r="F334" s="253"/>
      <c r="G334" s="253"/>
      <c r="H334" s="253"/>
      <c r="I334" s="253"/>
      <c r="J334" s="253"/>
      <c r="K334" s="255"/>
      <c r="L334" s="259"/>
      <c r="M334" s="253"/>
      <c r="N334" s="253"/>
      <c r="O334" s="253"/>
      <c r="P334" s="253"/>
      <c r="Q334" s="253"/>
      <c r="R334" s="255"/>
    </row>
    <row r="335" spans="2:18" x14ac:dyDescent="0.3">
      <c r="B335" s="259"/>
      <c r="C335" s="253"/>
      <c r="D335" s="253"/>
      <c r="E335" s="253"/>
      <c r="F335" s="253"/>
      <c r="G335" s="253"/>
      <c r="H335" s="253"/>
      <c r="I335" s="253"/>
      <c r="J335" s="253"/>
      <c r="K335" s="255"/>
      <c r="L335" s="259"/>
      <c r="M335" s="253"/>
      <c r="N335" s="253"/>
      <c r="O335" s="253"/>
      <c r="P335" s="253"/>
      <c r="Q335" s="253"/>
      <c r="R335" s="255"/>
    </row>
    <row r="336" spans="2:18" x14ac:dyDescent="0.3">
      <c r="B336" s="259"/>
      <c r="C336" s="253"/>
      <c r="D336" s="253"/>
      <c r="E336" s="253"/>
      <c r="F336" s="253"/>
      <c r="G336" s="253"/>
      <c r="H336" s="253"/>
      <c r="I336" s="253"/>
      <c r="J336" s="253"/>
      <c r="K336" s="255"/>
      <c r="L336" s="259"/>
      <c r="M336" s="253"/>
      <c r="N336" s="253"/>
      <c r="O336" s="253"/>
      <c r="P336" s="253"/>
      <c r="Q336" s="253"/>
      <c r="R336" s="255"/>
    </row>
    <row r="337" spans="2:18" x14ac:dyDescent="0.3">
      <c r="B337" s="259"/>
      <c r="C337" s="253"/>
      <c r="D337" s="253"/>
      <c r="E337" s="253"/>
      <c r="F337" s="253"/>
      <c r="G337" s="253"/>
      <c r="H337" s="253"/>
      <c r="I337" s="253"/>
      <c r="J337" s="253"/>
      <c r="K337" s="255"/>
      <c r="L337" s="259"/>
      <c r="M337" s="253"/>
      <c r="N337" s="253"/>
      <c r="O337" s="253"/>
      <c r="P337" s="253"/>
      <c r="Q337" s="253"/>
      <c r="R337" s="255"/>
    </row>
    <row r="338" spans="2:18" x14ac:dyDescent="0.3">
      <c r="B338" s="291"/>
      <c r="C338" s="292"/>
      <c r="D338" s="292"/>
      <c r="E338" s="292"/>
      <c r="F338" s="292"/>
      <c r="G338" s="292"/>
      <c r="H338" s="292"/>
      <c r="I338" s="292"/>
      <c r="J338" s="292"/>
      <c r="K338" s="293"/>
      <c r="L338" s="291"/>
      <c r="M338" s="292"/>
      <c r="N338" s="292"/>
      <c r="O338" s="292"/>
      <c r="P338" s="292"/>
      <c r="Q338" s="292"/>
      <c r="R338" s="293"/>
    </row>
    <row r="340" spans="2:18" x14ac:dyDescent="0.3">
      <c r="B340" s="294" t="s">
        <v>201</v>
      </c>
      <c r="C340" s="275"/>
      <c r="D340" s="275"/>
      <c r="E340" s="275"/>
      <c r="F340" s="275"/>
      <c r="G340" s="275"/>
      <c r="H340" s="275"/>
      <c r="I340" s="275"/>
      <c r="J340" s="276"/>
      <c r="K340" s="298"/>
      <c r="L340" s="275"/>
      <c r="M340" s="275"/>
      <c r="N340" s="275"/>
      <c r="O340" s="275"/>
      <c r="P340" s="275"/>
      <c r="Q340" s="275"/>
      <c r="R340" s="276"/>
    </row>
    <row r="341" spans="2:18" x14ac:dyDescent="0.3">
      <c r="B341" s="277"/>
      <c r="C341" s="253"/>
      <c r="D341" s="253"/>
      <c r="E341" s="253"/>
      <c r="F341" s="253"/>
      <c r="G341" s="253"/>
      <c r="H341" s="253"/>
      <c r="I341" s="253"/>
      <c r="J341" s="278"/>
      <c r="K341" s="277"/>
      <c r="L341" s="253"/>
      <c r="M341" s="253"/>
      <c r="N341" s="253"/>
      <c r="O341" s="253"/>
      <c r="P341" s="253"/>
      <c r="Q341" s="253"/>
      <c r="R341" s="278"/>
    </row>
    <row r="342" spans="2:18" x14ac:dyDescent="0.3">
      <c r="B342" s="279"/>
      <c r="C342" s="280"/>
      <c r="D342" s="280"/>
      <c r="E342" s="280"/>
      <c r="F342" s="280"/>
      <c r="G342" s="280"/>
      <c r="H342" s="280"/>
      <c r="I342" s="280"/>
      <c r="J342" s="281"/>
      <c r="K342" s="279"/>
      <c r="L342" s="280"/>
      <c r="M342" s="280"/>
      <c r="N342" s="280"/>
      <c r="O342" s="280"/>
      <c r="P342" s="280"/>
      <c r="Q342" s="280"/>
      <c r="R342" s="281"/>
    </row>
    <row r="343" spans="2:18" x14ac:dyDescent="0.3">
      <c r="B343" s="295" t="s">
        <v>152</v>
      </c>
      <c r="C343" s="296"/>
      <c r="D343" s="296"/>
      <c r="E343" s="296"/>
      <c r="F343" s="296"/>
      <c r="G343" s="296"/>
      <c r="H343" s="296"/>
      <c r="I343" s="296"/>
      <c r="J343" s="297"/>
      <c r="K343" s="299"/>
      <c r="L343" s="275"/>
      <c r="M343" s="275"/>
      <c r="N343" s="275"/>
      <c r="O343" s="275"/>
      <c r="P343" s="275"/>
      <c r="Q343" s="275"/>
      <c r="R343" s="276"/>
    </row>
    <row r="344" spans="2:18" x14ac:dyDescent="0.3">
      <c r="B344" s="268" t="s">
        <v>72</v>
      </c>
      <c r="C344" s="233"/>
      <c r="D344" s="233"/>
      <c r="E344" s="233"/>
      <c r="F344" s="233"/>
      <c r="G344" s="233"/>
      <c r="H344" s="233"/>
      <c r="I344" s="233"/>
      <c r="J344" s="269"/>
      <c r="K344" s="277"/>
      <c r="L344" s="253"/>
      <c r="M344" s="253"/>
      <c r="N344" s="253"/>
      <c r="O344" s="253"/>
      <c r="P344" s="253"/>
      <c r="Q344" s="253"/>
      <c r="R344" s="278"/>
    </row>
    <row r="345" spans="2:18" x14ac:dyDescent="0.3">
      <c r="B345" s="270" t="s">
        <v>202</v>
      </c>
      <c r="C345" s="233"/>
      <c r="D345" s="233"/>
      <c r="E345" s="233"/>
      <c r="F345" s="233"/>
      <c r="G345" s="233"/>
      <c r="H345" s="233"/>
      <c r="I345" s="233"/>
      <c r="J345" s="269"/>
      <c r="K345" s="277"/>
      <c r="L345" s="253"/>
      <c r="M345" s="253"/>
      <c r="N345" s="253"/>
      <c r="O345" s="253"/>
      <c r="P345" s="253"/>
      <c r="Q345" s="253"/>
      <c r="R345" s="278"/>
    </row>
    <row r="346" spans="2:18" x14ac:dyDescent="0.3">
      <c r="B346" s="270" t="s">
        <v>203</v>
      </c>
      <c r="C346" s="233"/>
      <c r="D346" s="233"/>
      <c r="E346" s="233"/>
      <c r="F346" s="233"/>
      <c r="G346" s="233"/>
      <c r="H346" s="233"/>
      <c r="I346" s="233"/>
      <c r="J346" s="269"/>
      <c r="K346" s="277"/>
      <c r="L346" s="253"/>
      <c r="M346" s="253"/>
      <c r="N346" s="253"/>
      <c r="O346" s="253"/>
      <c r="P346" s="253"/>
      <c r="Q346" s="253"/>
      <c r="R346" s="278"/>
    </row>
    <row r="347" spans="2:18" x14ac:dyDescent="0.3">
      <c r="B347" s="270" t="s">
        <v>204</v>
      </c>
      <c r="C347" s="233"/>
      <c r="D347" s="233"/>
      <c r="E347" s="233"/>
      <c r="F347" s="233"/>
      <c r="G347" s="233"/>
      <c r="H347" s="233"/>
      <c r="I347" s="233"/>
      <c r="J347" s="269"/>
      <c r="K347" s="277"/>
      <c r="L347" s="253"/>
      <c r="M347" s="253"/>
      <c r="N347" s="253"/>
      <c r="O347" s="253"/>
      <c r="P347" s="253"/>
      <c r="Q347" s="253"/>
      <c r="R347" s="278"/>
    </row>
    <row r="348" spans="2:18" x14ac:dyDescent="0.3">
      <c r="B348" s="271"/>
      <c r="C348" s="272"/>
      <c r="D348" s="272"/>
      <c r="E348" s="272"/>
      <c r="F348" s="272"/>
      <c r="G348" s="272"/>
      <c r="H348" s="272"/>
      <c r="I348" s="272"/>
      <c r="J348" s="273"/>
      <c r="K348" s="279"/>
      <c r="L348" s="280"/>
      <c r="M348" s="280"/>
      <c r="N348" s="280"/>
      <c r="O348" s="280"/>
      <c r="P348" s="280"/>
      <c r="Q348" s="280"/>
      <c r="R348" s="281"/>
    </row>
    <row r="349" spans="2:18" x14ac:dyDescent="0.3">
      <c r="B349" s="274"/>
      <c r="C349" s="275"/>
      <c r="D349" s="275"/>
      <c r="E349" s="275"/>
      <c r="F349" s="275"/>
      <c r="G349" s="275"/>
      <c r="H349" s="275"/>
      <c r="I349" s="275"/>
      <c r="J349" s="276"/>
      <c r="K349" s="300" t="s">
        <v>153</v>
      </c>
      <c r="L349" s="275"/>
      <c r="M349" s="275"/>
      <c r="N349" s="275"/>
      <c r="O349" s="275"/>
      <c r="P349" s="275"/>
      <c r="Q349" s="275"/>
      <c r="R349" s="276"/>
    </row>
    <row r="350" spans="2:18" x14ac:dyDescent="0.3">
      <c r="B350" s="277"/>
      <c r="C350" s="253"/>
      <c r="D350" s="253"/>
      <c r="E350" s="253"/>
      <c r="F350" s="253"/>
      <c r="G350" s="253"/>
      <c r="H350" s="253"/>
      <c r="I350" s="253"/>
      <c r="J350" s="278"/>
      <c r="K350" s="277"/>
      <c r="L350" s="253"/>
      <c r="M350" s="253"/>
      <c r="N350" s="253"/>
      <c r="O350" s="253"/>
      <c r="P350" s="253"/>
      <c r="Q350" s="253"/>
      <c r="R350" s="278"/>
    </row>
    <row r="351" spans="2:18" x14ac:dyDescent="0.3">
      <c r="B351" s="277"/>
      <c r="C351" s="253"/>
      <c r="D351" s="253"/>
      <c r="E351" s="253"/>
      <c r="F351" s="253"/>
      <c r="G351" s="253"/>
      <c r="H351" s="253"/>
      <c r="I351" s="253"/>
      <c r="J351" s="278"/>
      <c r="K351" s="277"/>
      <c r="L351" s="253"/>
      <c r="M351" s="253"/>
      <c r="N351" s="253"/>
      <c r="O351" s="253"/>
      <c r="P351" s="253"/>
      <c r="Q351" s="253"/>
      <c r="R351" s="278"/>
    </row>
    <row r="352" spans="2:18" x14ac:dyDescent="0.3">
      <c r="B352" s="277"/>
      <c r="C352" s="253"/>
      <c r="D352" s="253"/>
      <c r="E352" s="253"/>
      <c r="F352" s="253"/>
      <c r="G352" s="253"/>
      <c r="H352" s="253"/>
      <c r="I352" s="253"/>
      <c r="J352" s="278"/>
      <c r="K352" s="277"/>
      <c r="L352" s="253"/>
      <c r="M352" s="253"/>
      <c r="N352" s="253"/>
      <c r="O352" s="253"/>
      <c r="P352" s="253"/>
      <c r="Q352" s="253"/>
      <c r="R352" s="278"/>
    </row>
    <row r="353" spans="2:18" x14ac:dyDescent="0.3">
      <c r="B353" s="277"/>
      <c r="C353" s="253"/>
      <c r="D353" s="253"/>
      <c r="E353" s="253"/>
      <c r="F353" s="253"/>
      <c r="G353" s="253"/>
      <c r="H353" s="253"/>
      <c r="I353" s="253"/>
      <c r="J353" s="278"/>
      <c r="K353" s="277"/>
      <c r="L353" s="253"/>
      <c r="M353" s="253"/>
      <c r="N353" s="253"/>
      <c r="O353" s="253"/>
      <c r="P353" s="253"/>
      <c r="Q353" s="253"/>
      <c r="R353" s="278"/>
    </row>
    <row r="354" spans="2:18" x14ac:dyDescent="0.3">
      <c r="B354" s="277"/>
      <c r="C354" s="253"/>
      <c r="D354" s="253"/>
      <c r="E354" s="253"/>
      <c r="F354" s="253"/>
      <c r="G354" s="253"/>
      <c r="H354" s="253"/>
      <c r="I354" s="253"/>
      <c r="J354" s="278"/>
      <c r="K354" s="277"/>
      <c r="L354" s="253"/>
      <c r="M354" s="253"/>
      <c r="N354" s="253"/>
      <c r="O354" s="253"/>
      <c r="P354" s="253"/>
      <c r="Q354" s="253"/>
      <c r="R354" s="278"/>
    </row>
    <row r="355" spans="2:18" x14ac:dyDescent="0.3">
      <c r="B355" s="277"/>
      <c r="C355" s="253"/>
      <c r="D355" s="253"/>
      <c r="E355" s="253"/>
      <c r="F355" s="253"/>
      <c r="G355" s="253"/>
      <c r="H355" s="253"/>
      <c r="I355" s="253"/>
      <c r="J355" s="278"/>
      <c r="K355" s="277"/>
      <c r="L355" s="253"/>
      <c r="M355" s="253"/>
      <c r="N355" s="253"/>
      <c r="O355" s="253"/>
      <c r="P355" s="253"/>
      <c r="Q355" s="253"/>
      <c r="R355" s="278"/>
    </row>
    <row r="356" spans="2:18" x14ac:dyDescent="0.3">
      <c r="B356" s="277"/>
      <c r="C356" s="253"/>
      <c r="D356" s="253"/>
      <c r="E356" s="253"/>
      <c r="F356" s="253"/>
      <c r="G356" s="253"/>
      <c r="H356" s="253"/>
      <c r="I356" s="253"/>
      <c r="J356" s="278"/>
      <c r="K356" s="277"/>
      <c r="L356" s="253"/>
      <c r="M356" s="253"/>
      <c r="N356" s="253"/>
      <c r="O356" s="253"/>
      <c r="P356" s="253"/>
      <c r="Q356" s="253"/>
      <c r="R356" s="278"/>
    </row>
    <row r="357" spans="2:18" x14ac:dyDescent="0.3">
      <c r="B357" s="277"/>
      <c r="C357" s="253"/>
      <c r="D357" s="253"/>
      <c r="E357" s="253"/>
      <c r="F357" s="253"/>
      <c r="G357" s="253"/>
      <c r="H357" s="253"/>
      <c r="I357" s="253"/>
      <c r="J357" s="278"/>
      <c r="K357" s="277"/>
      <c r="L357" s="253"/>
      <c r="M357" s="253"/>
      <c r="N357" s="253"/>
      <c r="O357" s="253"/>
      <c r="P357" s="253"/>
      <c r="Q357" s="253"/>
      <c r="R357" s="278"/>
    </row>
    <row r="358" spans="2:18" x14ac:dyDescent="0.3">
      <c r="B358" s="277"/>
      <c r="C358" s="253"/>
      <c r="D358" s="253"/>
      <c r="E358" s="253"/>
      <c r="F358" s="253"/>
      <c r="G358" s="253"/>
      <c r="H358" s="253"/>
      <c r="I358" s="253"/>
      <c r="J358" s="278"/>
      <c r="K358" s="277"/>
      <c r="L358" s="253"/>
      <c r="M358" s="253"/>
      <c r="N358" s="253"/>
      <c r="O358" s="253"/>
      <c r="P358" s="253"/>
      <c r="Q358" s="253"/>
      <c r="R358" s="278"/>
    </row>
    <row r="359" spans="2:18" x14ac:dyDescent="0.3">
      <c r="B359" s="277"/>
      <c r="C359" s="253"/>
      <c r="D359" s="253"/>
      <c r="E359" s="253"/>
      <c r="F359" s="253"/>
      <c r="G359" s="253"/>
      <c r="H359" s="253"/>
      <c r="I359" s="253"/>
      <c r="J359" s="278"/>
      <c r="K359" s="277"/>
      <c r="L359" s="253"/>
      <c r="M359" s="253"/>
      <c r="N359" s="253"/>
      <c r="O359" s="253"/>
      <c r="P359" s="253"/>
      <c r="Q359" s="253"/>
      <c r="R359" s="278"/>
    </row>
    <row r="360" spans="2:18" x14ac:dyDescent="0.3">
      <c r="B360" s="277"/>
      <c r="C360" s="253"/>
      <c r="D360" s="253"/>
      <c r="E360" s="253"/>
      <c r="F360" s="253"/>
      <c r="G360" s="253"/>
      <c r="H360" s="253"/>
      <c r="I360" s="253"/>
      <c r="J360" s="278"/>
      <c r="K360" s="277"/>
      <c r="L360" s="253"/>
      <c r="M360" s="253"/>
      <c r="N360" s="253"/>
      <c r="O360" s="253"/>
      <c r="P360" s="253"/>
      <c r="Q360" s="253"/>
      <c r="R360" s="278"/>
    </row>
    <row r="361" spans="2:18" x14ac:dyDescent="0.3">
      <c r="B361" s="277"/>
      <c r="C361" s="253"/>
      <c r="D361" s="253"/>
      <c r="E361" s="253"/>
      <c r="F361" s="253"/>
      <c r="G361" s="253"/>
      <c r="H361" s="253"/>
      <c r="I361" s="253"/>
      <c r="J361" s="278"/>
      <c r="K361" s="277"/>
      <c r="L361" s="253"/>
      <c r="M361" s="253"/>
      <c r="N361" s="253"/>
      <c r="O361" s="253"/>
      <c r="P361" s="253"/>
      <c r="Q361" s="253"/>
      <c r="R361" s="278"/>
    </row>
    <row r="362" spans="2:18" x14ac:dyDescent="0.3">
      <c r="B362" s="277"/>
      <c r="C362" s="253"/>
      <c r="D362" s="253"/>
      <c r="E362" s="253"/>
      <c r="F362" s="253"/>
      <c r="G362" s="253"/>
      <c r="H362" s="253"/>
      <c r="I362" s="253"/>
      <c r="J362" s="278"/>
      <c r="K362" s="277"/>
      <c r="L362" s="253"/>
      <c r="M362" s="253"/>
      <c r="N362" s="253"/>
      <c r="O362" s="253"/>
      <c r="P362" s="253"/>
      <c r="Q362" s="253"/>
      <c r="R362" s="278"/>
    </row>
    <row r="363" spans="2:18" x14ac:dyDescent="0.3">
      <c r="B363" s="277"/>
      <c r="C363" s="253"/>
      <c r="D363" s="253"/>
      <c r="E363" s="253"/>
      <c r="F363" s="253"/>
      <c r="G363" s="253"/>
      <c r="H363" s="253"/>
      <c r="I363" s="253"/>
      <c r="J363" s="278"/>
      <c r="K363" s="277"/>
      <c r="L363" s="253"/>
      <c r="M363" s="253"/>
      <c r="N363" s="253"/>
      <c r="O363" s="253"/>
      <c r="P363" s="253"/>
      <c r="Q363" s="253"/>
      <c r="R363" s="278"/>
    </row>
    <row r="364" spans="2:18" x14ac:dyDescent="0.3">
      <c r="B364" s="277"/>
      <c r="C364" s="253"/>
      <c r="D364" s="253"/>
      <c r="E364" s="253"/>
      <c r="F364" s="253"/>
      <c r="G364" s="253"/>
      <c r="H364" s="253"/>
      <c r="I364" s="253"/>
      <c r="J364" s="278"/>
      <c r="K364" s="277"/>
      <c r="L364" s="253"/>
      <c r="M364" s="253"/>
      <c r="N364" s="253"/>
      <c r="O364" s="253"/>
      <c r="P364" s="253"/>
      <c r="Q364" s="253"/>
      <c r="R364" s="278"/>
    </row>
    <row r="365" spans="2:18" x14ac:dyDescent="0.3">
      <c r="B365" s="277"/>
      <c r="C365" s="253"/>
      <c r="D365" s="253"/>
      <c r="E365" s="253"/>
      <c r="F365" s="253"/>
      <c r="G365" s="253"/>
      <c r="H365" s="253"/>
      <c r="I365" s="253"/>
      <c r="J365" s="278"/>
      <c r="K365" s="277"/>
      <c r="L365" s="253"/>
      <c r="M365" s="253"/>
      <c r="N365" s="253"/>
      <c r="O365" s="253"/>
      <c r="P365" s="253"/>
      <c r="Q365" s="253"/>
      <c r="R365" s="278"/>
    </row>
    <row r="366" spans="2:18" x14ac:dyDescent="0.3">
      <c r="B366" s="277"/>
      <c r="C366" s="253"/>
      <c r="D366" s="253"/>
      <c r="E366" s="253"/>
      <c r="F366" s="253"/>
      <c r="G366" s="253"/>
      <c r="H366" s="253"/>
      <c r="I366" s="253"/>
      <c r="J366" s="278"/>
      <c r="K366" s="277"/>
      <c r="L366" s="253"/>
      <c r="M366" s="253"/>
      <c r="N366" s="253"/>
      <c r="O366" s="253"/>
      <c r="P366" s="253"/>
      <c r="Q366" s="253"/>
      <c r="R366" s="278"/>
    </row>
    <row r="367" spans="2:18" x14ac:dyDescent="0.3">
      <c r="B367" s="277"/>
      <c r="C367" s="253"/>
      <c r="D367" s="253"/>
      <c r="E367" s="253"/>
      <c r="F367" s="253"/>
      <c r="G367" s="253"/>
      <c r="H367" s="253"/>
      <c r="I367" s="253"/>
      <c r="J367" s="278"/>
      <c r="K367" s="277"/>
      <c r="L367" s="253"/>
      <c r="M367" s="253"/>
      <c r="N367" s="253"/>
      <c r="O367" s="253"/>
      <c r="P367" s="253"/>
      <c r="Q367" s="253"/>
      <c r="R367" s="278"/>
    </row>
    <row r="368" spans="2:18" x14ac:dyDescent="0.3">
      <c r="B368" s="277"/>
      <c r="C368" s="253"/>
      <c r="D368" s="253"/>
      <c r="E368" s="253"/>
      <c r="F368" s="253"/>
      <c r="G368" s="253"/>
      <c r="H368" s="253"/>
      <c r="I368" s="253"/>
      <c r="J368" s="278"/>
      <c r="K368" s="277"/>
      <c r="L368" s="253"/>
      <c r="M368" s="253"/>
      <c r="N368" s="253"/>
      <c r="O368" s="253"/>
      <c r="P368" s="253"/>
      <c r="Q368" s="253"/>
      <c r="R368" s="278"/>
    </row>
    <row r="369" spans="2:18" x14ac:dyDescent="0.3">
      <c r="B369" s="277"/>
      <c r="C369" s="253"/>
      <c r="D369" s="253"/>
      <c r="E369" s="253"/>
      <c r="F369" s="253"/>
      <c r="G369" s="253"/>
      <c r="H369" s="253"/>
      <c r="I369" s="253"/>
      <c r="J369" s="278"/>
      <c r="K369" s="277"/>
      <c r="L369" s="253"/>
      <c r="M369" s="253"/>
      <c r="N369" s="253"/>
      <c r="O369" s="253"/>
      <c r="P369" s="253"/>
      <c r="Q369" s="253"/>
      <c r="R369" s="278"/>
    </row>
    <row r="370" spans="2:18" x14ac:dyDescent="0.3">
      <c r="B370" s="277"/>
      <c r="C370" s="253"/>
      <c r="D370" s="253"/>
      <c r="E370" s="253"/>
      <c r="F370" s="253"/>
      <c r="G370" s="253"/>
      <c r="H370" s="253"/>
      <c r="I370" s="253"/>
      <c r="J370" s="278"/>
      <c r="K370" s="277"/>
      <c r="L370" s="253"/>
      <c r="M370" s="253"/>
      <c r="N370" s="253"/>
      <c r="O370" s="253"/>
      <c r="P370" s="253"/>
      <c r="Q370" s="253"/>
      <c r="R370" s="278"/>
    </row>
    <row r="371" spans="2:18" x14ac:dyDescent="0.3">
      <c r="B371" s="279"/>
      <c r="C371" s="280"/>
      <c r="D371" s="280"/>
      <c r="E371" s="280"/>
      <c r="F371" s="280"/>
      <c r="G371" s="280"/>
      <c r="H371" s="280"/>
      <c r="I371" s="280"/>
      <c r="J371" s="281"/>
      <c r="K371" s="279"/>
      <c r="L371" s="280"/>
      <c r="M371" s="280"/>
      <c r="N371" s="280"/>
      <c r="O371" s="280"/>
      <c r="P371" s="280"/>
      <c r="Q371" s="280"/>
      <c r="R371" s="281"/>
    </row>
  </sheetData>
  <mergeCells count="234">
    <mergeCell ref="B172:H172"/>
    <mergeCell ref="B173:H178"/>
    <mergeCell ref="I173:K178"/>
    <mergeCell ref="L173:R178"/>
    <mergeCell ref="B179:H179"/>
    <mergeCell ref="I179:K179"/>
    <mergeCell ref="L179:R179"/>
    <mergeCell ref="B290:K290"/>
    <mergeCell ref="L170:R171"/>
    <mergeCell ref="L172:R172"/>
    <mergeCell ref="B205:K207"/>
    <mergeCell ref="B208:K208"/>
    <mergeCell ref="B209:K234"/>
    <mergeCell ref="L209:R234"/>
    <mergeCell ref="B193:H193"/>
    <mergeCell ref="I193:K193"/>
    <mergeCell ref="L193:R193"/>
    <mergeCell ref="I194:K197"/>
    <mergeCell ref="L194:R197"/>
    <mergeCell ref="L198:R198"/>
    <mergeCell ref="B194:H197"/>
    <mergeCell ref="B198:H198"/>
    <mergeCell ref="I198:K198"/>
    <mergeCell ref="B180:H185"/>
    <mergeCell ref="B291:K298"/>
    <mergeCell ref="B280:K280"/>
    <mergeCell ref="B281:K281"/>
    <mergeCell ref="B282:K282"/>
    <mergeCell ref="B283:K286"/>
    <mergeCell ref="B287:K287"/>
    <mergeCell ref="B288:D289"/>
    <mergeCell ref="E288:G289"/>
    <mergeCell ref="B170:K171"/>
    <mergeCell ref="I172:K172"/>
    <mergeCell ref="B263:F268"/>
    <mergeCell ref="B269:F269"/>
    <mergeCell ref="B270:F275"/>
    <mergeCell ref="B276:K277"/>
    <mergeCell ref="B278:K278"/>
    <mergeCell ref="B279:K279"/>
    <mergeCell ref="B252:F252"/>
    <mergeCell ref="G252:K252"/>
    <mergeCell ref="B253:F258"/>
    <mergeCell ref="G253:K258"/>
    <mergeCell ref="B259:K260"/>
    <mergeCell ref="G261:K261"/>
    <mergeCell ref="G262:K262"/>
    <mergeCell ref="B261:F262"/>
    <mergeCell ref="B137:K137"/>
    <mergeCell ref="B138:K153"/>
    <mergeCell ref="B154:K155"/>
    <mergeCell ref="B156:H156"/>
    <mergeCell ref="I156:K156"/>
    <mergeCell ref="B157:H162"/>
    <mergeCell ref="I157:K162"/>
    <mergeCell ref="B121:K123"/>
    <mergeCell ref="L121:R123"/>
    <mergeCell ref="B124:K124"/>
    <mergeCell ref="L124:R125"/>
    <mergeCell ref="B131:K131"/>
    <mergeCell ref="B132:K132"/>
    <mergeCell ref="B133:K133"/>
    <mergeCell ref="B134:K134"/>
    <mergeCell ref="B135:K135"/>
    <mergeCell ref="B136:K136"/>
    <mergeCell ref="L154:R155"/>
    <mergeCell ref="L156:R156"/>
    <mergeCell ref="L126:R153"/>
    <mergeCell ref="B127:K127"/>
    <mergeCell ref="B128:K128"/>
    <mergeCell ref="B129:K129"/>
    <mergeCell ref="B130:K130"/>
    <mergeCell ref="B163:H163"/>
    <mergeCell ref="I163:K163"/>
    <mergeCell ref="L163:R163"/>
    <mergeCell ref="B164:H169"/>
    <mergeCell ref="I164:K169"/>
    <mergeCell ref="L164:R169"/>
    <mergeCell ref="B125:K125"/>
    <mergeCell ref="B126:K126"/>
    <mergeCell ref="B59:D59"/>
    <mergeCell ref="F59:J59"/>
    <mergeCell ref="K59:R71"/>
    <mergeCell ref="B60:D60"/>
    <mergeCell ref="F60:J60"/>
    <mergeCell ref="B61:D61"/>
    <mergeCell ref="B62:D62"/>
    <mergeCell ref="B112:K112"/>
    <mergeCell ref="B113:K118"/>
    <mergeCell ref="L113:R118"/>
    <mergeCell ref="B105:K105"/>
    <mergeCell ref="L105:R105"/>
    <mergeCell ref="B106:K111"/>
    <mergeCell ref="L106:R111"/>
    <mergeCell ref="L112:R112"/>
    <mergeCell ref="F61:J61"/>
    <mergeCell ref="F62:J62"/>
    <mergeCell ref="B66:D66"/>
    <mergeCell ref="F66:J66"/>
    <mergeCell ref="B67:D67"/>
    <mergeCell ref="F67:J67"/>
    <mergeCell ref="B68:D68"/>
    <mergeCell ref="F68:J68"/>
    <mergeCell ref="B69:D69"/>
    <mergeCell ref="F69:J69"/>
    <mergeCell ref="B63:D63"/>
    <mergeCell ref="F63:J63"/>
    <mergeCell ref="B64:D64"/>
    <mergeCell ref="F64:J64"/>
    <mergeCell ref="B65:D65"/>
    <mergeCell ref="F65:J65"/>
    <mergeCell ref="K85:R91"/>
    <mergeCell ref="B85:J91"/>
    <mergeCell ref="B94:K96"/>
    <mergeCell ref="L94:R96"/>
    <mergeCell ref="B97:K97"/>
    <mergeCell ref="L97:R97"/>
    <mergeCell ref="B98:K98"/>
    <mergeCell ref="L98:R98"/>
    <mergeCell ref="B99:K104"/>
    <mergeCell ref="L99:R104"/>
    <mergeCell ref="K73:R75"/>
    <mergeCell ref="B76:J76"/>
    <mergeCell ref="K76:R76"/>
    <mergeCell ref="B70:D70"/>
    <mergeCell ref="F70:J70"/>
    <mergeCell ref="B77:J83"/>
    <mergeCell ref="K77:R83"/>
    <mergeCell ref="B84:J84"/>
    <mergeCell ref="K84:R84"/>
    <mergeCell ref="B71:D71"/>
    <mergeCell ref="F71:J71"/>
    <mergeCell ref="B73:J75"/>
    <mergeCell ref="B41:J47"/>
    <mergeCell ref="K41:R47"/>
    <mergeCell ref="K48:R48"/>
    <mergeCell ref="B48:J48"/>
    <mergeCell ref="B49:J55"/>
    <mergeCell ref="K49:R55"/>
    <mergeCell ref="B56:J57"/>
    <mergeCell ref="K56:R57"/>
    <mergeCell ref="B58:J58"/>
    <mergeCell ref="K58:R58"/>
    <mergeCell ref="E4:L4"/>
    <mergeCell ref="E5:L5"/>
    <mergeCell ref="B7:R8"/>
    <mergeCell ref="B9:R9"/>
    <mergeCell ref="B10:R10"/>
    <mergeCell ref="B11:R11"/>
    <mergeCell ref="B12:R12"/>
    <mergeCell ref="B13:R13"/>
    <mergeCell ref="B15:J17"/>
    <mergeCell ref="K15:R17"/>
    <mergeCell ref="B18:J18"/>
    <mergeCell ref="K18:R18"/>
    <mergeCell ref="B19:J37"/>
    <mergeCell ref="K19:R37"/>
    <mergeCell ref="B38:J39"/>
    <mergeCell ref="K38:R39"/>
    <mergeCell ref="B40:J40"/>
    <mergeCell ref="K40:R40"/>
    <mergeCell ref="B246:F251"/>
    <mergeCell ref="G251:K251"/>
    <mergeCell ref="B237:K239"/>
    <mergeCell ref="L237:R239"/>
    <mergeCell ref="L240:R241"/>
    <mergeCell ref="B240:K241"/>
    <mergeCell ref="B242:K243"/>
    <mergeCell ref="L242:R243"/>
    <mergeCell ref="B244:F245"/>
    <mergeCell ref="G244:K244"/>
    <mergeCell ref="L244:R245"/>
    <mergeCell ref="B199:H202"/>
    <mergeCell ref="I199:K202"/>
    <mergeCell ref="L199:R202"/>
    <mergeCell ref="L205:R207"/>
    <mergeCell ref="L208:R208"/>
    <mergeCell ref="I180:K185"/>
    <mergeCell ref="L180:R185"/>
    <mergeCell ref="B186:K187"/>
    <mergeCell ref="L186:R187"/>
    <mergeCell ref="B188:K188"/>
    <mergeCell ref="L188:R188"/>
    <mergeCell ref="B189:K192"/>
    <mergeCell ref="L189:R192"/>
    <mergeCell ref="B319:K319"/>
    <mergeCell ref="H300:I301"/>
    <mergeCell ref="J300:K301"/>
    <mergeCell ref="G245:K245"/>
    <mergeCell ref="G246:K246"/>
    <mergeCell ref="E300:G301"/>
    <mergeCell ref="B302:K302"/>
    <mergeCell ref="B303:K311"/>
    <mergeCell ref="B312:K312"/>
    <mergeCell ref="B313:K313"/>
    <mergeCell ref="B314:K314"/>
    <mergeCell ref="B315:K315"/>
    <mergeCell ref="B316:K316"/>
    <mergeCell ref="B317:K317"/>
    <mergeCell ref="B318:K318"/>
    <mergeCell ref="G263:K263"/>
    <mergeCell ref="B320:K320"/>
    <mergeCell ref="B344:J344"/>
    <mergeCell ref="B345:J345"/>
    <mergeCell ref="B346:J346"/>
    <mergeCell ref="B347:J347"/>
    <mergeCell ref="B348:J348"/>
    <mergeCell ref="B349:J371"/>
    <mergeCell ref="B321:K321"/>
    <mergeCell ref="B322:K322"/>
    <mergeCell ref="B323:K329"/>
    <mergeCell ref="B330:K330"/>
    <mergeCell ref="B331:K338"/>
    <mergeCell ref="B340:J342"/>
    <mergeCell ref="B343:J343"/>
    <mergeCell ref="K340:R342"/>
    <mergeCell ref="K343:R348"/>
    <mergeCell ref="K349:R371"/>
    <mergeCell ref="L246:R338"/>
    <mergeCell ref="G247:K247"/>
    <mergeCell ref="G248:K248"/>
    <mergeCell ref="G249:K249"/>
    <mergeCell ref="G250:K250"/>
    <mergeCell ref="B299:K299"/>
    <mergeCell ref="B300:D301"/>
    <mergeCell ref="G264:K264"/>
    <mergeCell ref="G265:K265"/>
    <mergeCell ref="G266:K266"/>
    <mergeCell ref="G267:K267"/>
    <mergeCell ref="G268:K268"/>
    <mergeCell ref="G269:K269"/>
    <mergeCell ref="G270:K275"/>
    <mergeCell ref="H288:I289"/>
    <mergeCell ref="J288:K289"/>
  </mergeCells>
  <pageMargins left="0.7" right="0.7" top="0.75" bottom="0.75" header="0" footer="0"/>
  <pageSetup paperSize="8" orientation="landscape"/>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sheetPr>
  <dimension ref="B1:N91"/>
  <sheetViews>
    <sheetView zoomScale="70" zoomScaleNormal="70" workbookViewId="0">
      <pane ySplit="7" topLeftCell="A8" activePane="bottomLeft" state="frozen"/>
      <selection activeCell="B7" sqref="B7:N7"/>
      <selection pane="bottomLeft" activeCell="H3" sqref="H3"/>
    </sheetView>
  </sheetViews>
  <sheetFormatPr defaultColWidth="12.59765625" defaultRowHeight="15" customHeight="1" x14ac:dyDescent="0.3"/>
  <cols>
    <col min="1" max="1" width="3.5" style="3" customWidth="1"/>
    <col min="2" max="2" width="30" style="3" customWidth="1"/>
    <col min="3" max="6" width="25.59765625" style="3" customWidth="1"/>
    <col min="7" max="7" width="23.8984375" style="3" customWidth="1"/>
    <col min="8" max="8" width="25.59765625" style="3" customWidth="1"/>
    <col min="9" max="9" width="5.3984375" style="3" customWidth="1"/>
    <col min="10" max="10" width="33.8984375" style="3" customWidth="1"/>
    <col min="11" max="11" width="4.59765625" style="3" customWidth="1"/>
    <col min="12" max="12" width="19.3984375" style="3" customWidth="1"/>
    <col min="13" max="13" width="16.59765625" style="3" customWidth="1"/>
    <col min="14" max="14" width="18.8984375" style="3" customWidth="1"/>
    <col min="15" max="15" width="16.59765625" style="3" customWidth="1"/>
    <col min="16" max="17" width="8.59765625" style="3" customWidth="1"/>
    <col min="18" max="18" width="17.59765625" style="3" customWidth="1"/>
    <col min="19" max="30" width="8.59765625" style="3" customWidth="1"/>
    <col min="31" max="16384" width="12.59765625" style="3"/>
  </cols>
  <sheetData>
    <row r="1" spans="2:14" ht="15" customHeight="1" x14ac:dyDescent="0.3">
      <c r="B1" s="23"/>
      <c r="C1" s="23"/>
      <c r="D1" s="23"/>
      <c r="E1" s="23"/>
      <c r="F1" s="23"/>
      <c r="G1" s="23"/>
      <c r="H1" s="23"/>
      <c r="I1" s="23"/>
      <c r="J1" s="23"/>
      <c r="K1" s="23"/>
      <c r="L1" s="23"/>
    </row>
    <row r="2" spans="2:14" ht="15" customHeight="1" x14ac:dyDescent="0.3">
      <c r="B2" s="23"/>
      <c r="C2" s="23"/>
      <c r="D2" s="23"/>
      <c r="E2" s="23"/>
      <c r="F2" s="23"/>
      <c r="G2" s="23"/>
      <c r="H2" s="23"/>
      <c r="I2" s="23"/>
      <c r="J2" s="23"/>
      <c r="K2" s="23"/>
      <c r="L2" s="23"/>
    </row>
    <row r="3" spans="2:14" ht="23.25" customHeight="1" x14ac:dyDescent="0.3">
      <c r="B3" s="120" t="s">
        <v>80</v>
      </c>
      <c r="C3" s="121"/>
      <c r="D3" s="34"/>
      <c r="E3" s="23"/>
      <c r="F3" s="122"/>
      <c r="G3" s="121"/>
      <c r="H3" s="34"/>
      <c r="I3" s="4"/>
      <c r="J3" s="23"/>
      <c r="K3" s="23"/>
      <c r="L3" s="23"/>
    </row>
    <row r="4" spans="2:14" ht="22.8" customHeight="1" x14ac:dyDescent="0.3">
      <c r="B4" s="120"/>
      <c r="C4" s="121"/>
      <c r="D4" s="34"/>
      <c r="E4" s="4"/>
      <c r="F4" s="122"/>
      <c r="G4" s="121"/>
      <c r="H4" s="34"/>
      <c r="I4" s="4"/>
      <c r="J4" s="23"/>
      <c r="K4" s="23"/>
      <c r="L4" s="23"/>
    </row>
    <row r="5" spans="2:14" ht="18" x14ac:dyDescent="0.3">
      <c r="B5" s="7" t="s">
        <v>12</v>
      </c>
      <c r="C5" s="397" t="str">
        <f>IF(ISBLANK(Guidance!$E$3),"",Guidance!$E$3)</f>
        <v/>
      </c>
      <c r="D5" s="233"/>
      <c r="E5" s="233"/>
      <c r="F5" s="233"/>
      <c r="G5" s="233"/>
      <c r="H5" s="233"/>
      <c r="I5" s="233"/>
      <c r="J5" s="239"/>
      <c r="K5" s="23"/>
      <c r="L5" s="23"/>
    </row>
    <row r="6" spans="2:14" ht="18" x14ac:dyDescent="0.3">
      <c r="B6" s="7" t="s">
        <v>13</v>
      </c>
      <c r="C6" s="397" t="str">
        <f>IF(ISBLANK(Guidance!$E$4),"",Guidance!$E$4)</f>
        <v/>
      </c>
      <c r="D6" s="233"/>
      <c r="E6" s="233"/>
      <c r="F6" s="233"/>
      <c r="G6" s="233"/>
      <c r="H6" s="233"/>
      <c r="I6" s="233"/>
      <c r="J6" s="239"/>
      <c r="K6" s="23"/>
      <c r="L6" s="23"/>
    </row>
    <row r="7" spans="2:14" ht="23.25" customHeight="1" x14ac:dyDescent="0.3">
      <c r="B7" s="226"/>
      <c r="C7" s="227"/>
      <c r="D7" s="227"/>
      <c r="E7" s="228"/>
      <c r="F7" s="227"/>
      <c r="G7" s="229"/>
      <c r="H7" s="226"/>
      <c r="I7" s="228"/>
      <c r="J7" s="226"/>
      <c r="K7" s="224"/>
      <c r="L7" s="224"/>
      <c r="M7" s="230"/>
      <c r="N7" s="230"/>
    </row>
    <row r="8" spans="2:14" ht="23.25" customHeight="1" x14ac:dyDescent="0.3">
      <c r="B8" s="398" t="s">
        <v>161</v>
      </c>
      <c r="C8" s="399"/>
      <c r="D8" s="399"/>
      <c r="E8" s="399"/>
      <c r="F8" s="399"/>
      <c r="G8" s="400"/>
      <c r="H8" s="124"/>
      <c r="I8" s="125"/>
      <c r="J8" s="124"/>
      <c r="K8" s="23"/>
      <c r="L8" s="23"/>
    </row>
    <row r="9" spans="2:14" ht="23.25" customHeight="1" x14ac:dyDescent="0.3">
      <c r="B9" s="259"/>
      <c r="C9" s="253"/>
      <c r="D9" s="253"/>
      <c r="E9" s="253"/>
      <c r="F9" s="253"/>
      <c r="G9" s="255"/>
      <c r="H9" s="34"/>
      <c r="I9" s="35" t="s">
        <v>73</v>
      </c>
      <c r="J9" s="34"/>
      <c r="K9" s="23"/>
      <c r="L9" s="23"/>
    </row>
    <row r="10" spans="2:14" ht="30.75" customHeight="1" x14ac:dyDescent="0.3">
      <c r="B10" s="259"/>
      <c r="C10" s="253"/>
      <c r="D10" s="253"/>
      <c r="E10" s="253"/>
      <c r="F10" s="253"/>
      <c r="G10" s="255"/>
      <c r="H10" s="34"/>
      <c r="I10" s="126"/>
      <c r="J10" s="127" t="s">
        <v>74</v>
      </c>
      <c r="K10" s="23"/>
      <c r="L10" s="23"/>
    </row>
    <row r="11" spans="2:14" ht="30" customHeight="1" x14ac:dyDescent="0.3">
      <c r="B11" s="259"/>
      <c r="C11" s="253"/>
      <c r="D11" s="253"/>
      <c r="E11" s="253"/>
      <c r="F11" s="253"/>
      <c r="G11" s="255"/>
      <c r="H11" s="34"/>
      <c r="I11" s="128"/>
      <c r="J11" s="127" t="s">
        <v>75</v>
      </c>
      <c r="K11" s="23"/>
      <c r="L11" s="23"/>
    </row>
    <row r="12" spans="2:14" ht="30" customHeight="1" x14ac:dyDescent="0.3">
      <c r="B12" s="259"/>
      <c r="C12" s="253"/>
      <c r="D12" s="253"/>
      <c r="E12" s="253"/>
      <c r="F12" s="253"/>
      <c r="G12" s="255"/>
      <c r="H12" s="34"/>
      <c r="I12" s="129"/>
      <c r="J12" s="130"/>
      <c r="K12" s="23"/>
      <c r="L12" s="23"/>
    </row>
    <row r="13" spans="2:14" ht="41.25" customHeight="1" x14ac:dyDescent="0.3">
      <c r="B13" s="291"/>
      <c r="C13" s="292"/>
      <c r="D13" s="292"/>
      <c r="E13" s="292"/>
      <c r="F13" s="292"/>
      <c r="G13" s="293"/>
      <c r="H13" s="34"/>
      <c r="I13" s="129"/>
      <c r="J13" s="130"/>
      <c r="K13" s="23"/>
      <c r="L13" s="23"/>
    </row>
    <row r="14" spans="2:14" ht="23.25" customHeight="1" x14ac:dyDescent="0.3">
      <c r="B14" s="131"/>
      <c r="C14" s="131"/>
      <c r="D14" s="131"/>
      <c r="E14" s="131"/>
      <c r="F14" s="131"/>
      <c r="G14" s="132"/>
      <c r="H14" s="133"/>
      <c r="I14" s="133"/>
      <c r="J14" s="132"/>
      <c r="K14" s="23"/>
      <c r="L14" s="23"/>
    </row>
    <row r="15" spans="2:14" ht="23.25" customHeight="1" x14ac:dyDescent="0.3">
      <c r="B15" s="122"/>
      <c r="C15" s="123"/>
      <c r="D15" s="123"/>
      <c r="E15" s="123"/>
      <c r="F15" s="123"/>
      <c r="G15" s="123"/>
      <c r="H15" s="123"/>
      <c r="I15" s="123"/>
      <c r="J15" s="34"/>
      <c r="K15" s="23"/>
      <c r="L15" s="23"/>
    </row>
    <row r="16" spans="2:14" ht="23.25" customHeight="1" x14ac:dyDescent="0.3">
      <c r="B16" s="401" t="s">
        <v>81</v>
      </c>
      <c r="C16" s="402"/>
      <c r="D16" s="48"/>
      <c r="E16" s="34"/>
      <c r="F16" s="34"/>
      <c r="G16" s="34"/>
      <c r="H16" s="34"/>
      <c r="I16" s="34"/>
      <c r="J16" s="34"/>
      <c r="K16" s="23"/>
      <c r="L16" s="23"/>
    </row>
    <row r="18" spans="2:12" ht="23.25" customHeight="1" x14ac:dyDescent="0.4">
      <c r="B18" s="134" t="s">
        <v>82</v>
      </c>
      <c r="C18" s="34"/>
      <c r="D18" s="34"/>
      <c r="E18" s="34"/>
      <c r="F18" s="34"/>
      <c r="G18" s="34"/>
      <c r="H18" s="34"/>
      <c r="I18" s="34"/>
      <c r="J18" s="34"/>
      <c r="K18" s="23"/>
      <c r="L18" s="23"/>
    </row>
    <row r="19" spans="2:12" ht="11.25" customHeight="1" x14ac:dyDescent="0.4">
      <c r="B19" s="135"/>
      <c r="C19" s="34"/>
      <c r="D19" s="34"/>
      <c r="E19" s="34"/>
      <c r="F19" s="34"/>
      <c r="G19" s="34"/>
      <c r="H19" s="34"/>
      <c r="I19" s="34"/>
      <c r="J19" s="34"/>
      <c r="K19" s="23"/>
      <c r="L19" s="23"/>
    </row>
    <row r="20" spans="2:12" ht="14.25" customHeight="1" x14ac:dyDescent="0.3">
      <c r="B20" s="136"/>
      <c r="C20" s="137" t="s">
        <v>83</v>
      </c>
      <c r="D20" s="137" t="s">
        <v>84</v>
      </c>
      <c r="E20" s="137" t="s">
        <v>85</v>
      </c>
      <c r="F20" s="138" t="s">
        <v>86</v>
      </c>
      <c r="G20" s="34"/>
      <c r="H20" s="34"/>
      <c r="I20" s="34"/>
      <c r="J20" s="139" t="s">
        <v>87</v>
      </c>
      <c r="K20" s="23"/>
      <c r="L20" s="23"/>
    </row>
    <row r="21" spans="2:12" ht="14.25" customHeight="1" x14ac:dyDescent="0.3">
      <c r="B21" s="140" t="s">
        <v>88</v>
      </c>
      <c r="C21" s="141"/>
      <c r="D21" s="141"/>
      <c r="E21" s="141"/>
      <c r="F21" s="142"/>
      <c r="G21" s="34"/>
      <c r="H21" s="34"/>
      <c r="I21" s="34"/>
      <c r="J21" s="143" t="s">
        <v>89</v>
      </c>
      <c r="K21" s="23"/>
      <c r="L21" s="23"/>
    </row>
    <row r="22" spans="2:12" ht="14.25" customHeight="1" x14ac:dyDescent="0.3">
      <c r="B22" s="144" t="s">
        <v>90</v>
      </c>
      <c r="C22" s="145"/>
      <c r="D22" s="145"/>
      <c r="E22" s="145"/>
      <c r="F22" s="145"/>
      <c r="G22" s="34"/>
      <c r="H22" s="34"/>
      <c r="I22" s="34"/>
      <c r="J22" s="146">
        <v>25</v>
      </c>
      <c r="K22" s="23"/>
      <c r="L22" s="23"/>
    </row>
    <row r="23" spans="2:12" ht="14.25" customHeight="1" x14ac:dyDescent="0.3">
      <c r="B23" s="144" t="s">
        <v>91</v>
      </c>
      <c r="C23" s="145"/>
      <c r="D23" s="145"/>
      <c r="E23" s="145"/>
      <c r="F23" s="145"/>
      <c r="G23" s="34"/>
      <c r="H23" s="34"/>
      <c r="I23" s="34"/>
      <c r="J23" s="146">
        <v>12</v>
      </c>
      <c r="K23" s="23"/>
      <c r="L23" s="23"/>
    </row>
    <row r="24" spans="2:12" ht="14.25" customHeight="1" x14ac:dyDescent="0.3">
      <c r="B24" s="147" t="s">
        <v>92</v>
      </c>
      <c r="C24" s="148" t="str">
        <f t="shared" ref="C24:F24" si="0">IFERROR(SUM(C22-C23)/C22,"")</f>
        <v/>
      </c>
      <c r="D24" s="148" t="str">
        <f t="shared" si="0"/>
        <v/>
      </c>
      <c r="E24" s="148" t="str">
        <f t="shared" si="0"/>
        <v/>
      </c>
      <c r="F24" s="148" t="str">
        <f t="shared" si="0"/>
        <v/>
      </c>
      <c r="G24" s="34"/>
      <c r="H24" s="34"/>
      <c r="I24" s="34"/>
      <c r="J24" s="149">
        <f>SUM(J22-J23)/J22</f>
        <v>0.52</v>
      </c>
      <c r="K24" s="23"/>
      <c r="L24" s="23"/>
    </row>
    <row r="25" spans="2:12" ht="18.75" customHeight="1" x14ac:dyDescent="0.3">
      <c r="B25" s="150"/>
      <c r="C25" s="151"/>
      <c r="D25" s="151"/>
      <c r="E25" s="151"/>
      <c r="F25" s="151"/>
      <c r="G25" s="34"/>
      <c r="H25" s="34"/>
      <c r="I25" s="34"/>
      <c r="J25" s="34"/>
      <c r="K25" s="23"/>
      <c r="L25" s="23"/>
    </row>
    <row r="26" spans="2:12" ht="18.75" customHeight="1" x14ac:dyDescent="0.4">
      <c r="B26" s="134" t="s">
        <v>93</v>
      </c>
      <c r="C26" s="34"/>
      <c r="D26" s="34"/>
      <c r="E26" s="34"/>
      <c r="F26" s="34"/>
      <c r="G26" s="34"/>
      <c r="H26" s="34"/>
      <c r="I26" s="34"/>
      <c r="J26" s="34"/>
      <c r="K26" s="23"/>
      <c r="L26" s="23"/>
    </row>
    <row r="27" spans="2:12" ht="18.75" customHeight="1" x14ac:dyDescent="0.3">
      <c r="B27" s="152" t="s">
        <v>94</v>
      </c>
      <c r="C27" s="34"/>
      <c r="D27" s="34"/>
      <c r="E27" s="34"/>
      <c r="F27" s="34"/>
      <c r="G27" s="34"/>
      <c r="H27" s="34"/>
      <c r="I27" s="34"/>
      <c r="J27" s="34"/>
      <c r="K27" s="23"/>
      <c r="L27" s="23"/>
    </row>
    <row r="28" spans="2:12" ht="11.25" customHeight="1" x14ac:dyDescent="0.4">
      <c r="B28" s="135"/>
      <c r="C28" s="34"/>
      <c r="D28" s="34"/>
      <c r="E28" s="34"/>
      <c r="F28" s="34"/>
      <c r="G28" s="34"/>
      <c r="H28" s="34"/>
      <c r="I28" s="34"/>
      <c r="J28" s="34"/>
      <c r="K28" s="23"/>
      <c r="L28" s="23"/>
    </row>
    <row r="29" spans="2:12" ht="28.8" x14ac:dyDescent="0.3">
      <c r="B29" s="153" t="s">
        <v>95</v>
      </c>
      <c r="C29" s="55" t="s">
        <v>83</v>
      </c>
      <c r="D29" s="55" t="s">
        <v>84</v>
      </c>
      <c r="E29" s="55" t="s">
        <v>85</v>
      </c>
      <c r="F29" s="56" t="s">
        <v>86</v>
      </c>
      <c r="G29" s="154" t="s">
        <v>96</v>
      </c>
      <c r="H29" s="154" t="s">
        <v>97</v>
      </c>
      <c r="I29" s="155"/>
      <c r="J29" s="156" t="s">
        <v>87</v>
      </c>
      <c r="K29" s="23"/>
      <c r="L29" s="23"/>
    </row>
    <row r="30" spans="2:12" ht="14.25" customHeight="1" x14ac:dyDescent="0.3">
      <c r="B30" s="157">
        <v>1</v>
      </c>
      <c r="C30" s="158"/>
      <c r="D30" s="158"/>
      <c r="E30" s="158"/>
      <c r="F30" s="158"/>
      <c r="G30" s="159">
        <f t="shared" ref="G30:G41" si="1">SUM(C30:F30)</f>
        <v>0</v>
      </c>
      <c r="H30" s="160">
        <f t="shared" ref="H30:H41" si="2">SUM(G30/30)</f>
        <v>0</v>
      </c>
      <c r="I30" s="34"/>
      <c r="J30" s="161">
        <v>30</v>
      </c>
      <c r="K30" s="23"/>
      <c r="L30" s="23"/>
    </row>
    <row r="31" spans="2:12" ht="14.25" customHeight="1" x14ac:dyDescent="0.3">
      <c r="B31" s="162">
        <v>2</v>
      </c>
      <c r="C31" s="158"/>
      <c r="D31" s="158"/>
      <c r="E31" s="158"/>
      <c r="F31" s="158"/>
      <c r="G31" s="159">
        <f t="shared" si="1"/>
        <v>0</v>
      </c>
      <c r="H31" s="160">
        <f t="shared" si="2"/>
        <v>0</v>
      </c>
      <c r="I31" s="34"/>
      <c r="J31" s="161">
        <v>28</v>
      </c>
      <c r="K31" s="23"/>
      <c r="L31" s="23"/>
    </row>
    <row r="32" spans="2:12" ht="14.25" customHeight="1" x14ac:dyDescent="0.3">
      <c r="B32" s="162">
        <v>3</v>
      </c>
      <c r="C32" s="158"/>
      <c r="D32" s="158"/>
      <c r="E32" s="158"/>
      <c r="F32" s="158"/>
      <c r="G32" s="159">
        <f t="shared" si="1"/>
        <v>0</v>
      </c>
      <c r="H32" s="160">
        <f t="shared" si="2"/>
        <v>0</v>
      </c>
      <c r="I32" s="34"/>
      <c r="J32" s="161">
        <v>30</v>
      </c>
      <c r="K32" s="23"/>
      <c r="L32" s="23"/>
    </row>
    <row r="33" spans="2:12" ht="14.25" customHeight="1" x14ac:dyDescent="0.3">
      <c r="B33" s="163">
        <v>4</v>
      </c>
      <c r="C33" s="158"/>
      <c r="D33" s="158"/>
      <c r="E33" s="158"/>
      <c r="F33" s="158"/>
      <c r="G33" s="164">
        <f t="shared" si="1"/>
        <v>0</v>
      </c>
      <c r="H33" s="165">
        <f t="shared" si="2"/>
        <v>0</v>
      </c>
      <c r="I33" s="34"/>
      <c r="J33" s="161">
        <v>45</v>
      </c>
      <c r="K33" s="23"/>
      <c r="L33" s="23"/>
    </row>
    <row r="34" spans="2:12" ht="14.25" customHeight="1" x14ac:dyDescent="0.3">
      <c r="B34" s="157">
        <v>5</v>
      </c>
      <c r="C34" s="158"/>
      <c r="D34" s="158"/>
      <c r="E34" s="158"/>
      <c r="F34" s="158"/>
      <c r="G34" s="166">
        <f t="shared" si="1"/>
        <v>0</v>
      </c>
      <c r="H34" s="167">
        <f t="shared" si="2"/>
        <v>0</v>
      </c>
      <c r="I34" s="34"/>
      <c r="J34" s="161">
        <v>44</v>
      </c>
      <c r="K34" s="23"/>
      <c r="L34" s="23"/>
    </row>
    <row r="35" spans="2:12" ht="14.25" customHeight="1" x14ac:dyDescent="0.3">
      <c r="B35" s="163">
        <v>6</v>
      </c>
      <c r="C35" s="158"/>
      <c r="D35" s="158"/>
      <c r="E35" s="158"/>
      <c r="F35" s="158"/>
      <c r="G35" s="164">
        <f t="shared" si="1"/>
        <v>0</v>
      </c>
      <c r="H35" s="165">
        <f t="shared" si="2"/>
        <v>0</v>
      </c>
      <c r="I35" s="34"/>
      <c r="J35" s="161">
        <v>46</v>
      </c>
      <c r="K35" s="23"/>
      <c r="L35" s="23"/>
    </row>
    <row r="36" spans="2:12" ht="14.25" customHeight="1" x14ac:dyDescent="0.3">
      <c r="B36" s="157">
        <v>7</v>
      </c>
      <c r="C36" s="158"/>
      <c r="D36" s="158"/>
      <c r="E36" s="158"/>
      <c r="F36" s="158"/>
      <c r="G36" s="166">
        <f t="shared" si="1"/>
        <v>0</v>
      </c>
      <c r="H36" s="167">
        <f t="shared" si="2"/>
        <v>0</v>
      </c>
      <c r="I36" s="34"/>
      <c r="J36" s="161">
        <v>50</v>
      </c>
      <c r="K36" s="23"/>
      <c r="L36" s="23"/>
    </row>
    <row r="37" spans="2:12" ht="14.25" customHeight="1" x14ac:dyDescent="0.3">
      <c r="B37" s="162">
        <v>8</v>
      </c>
      <c r="C37" s="158"/>
      <c r="D37" s="158"/>
      <c r="E37" s="158"/>
      <c r="F37" s="158"/>
      <c r="G37" s="159">
        <f t="shared" si="1"/>
        <v>0</v>
      </c>
      <c r="H37" s="160">
        <f t="shared" si="2"/>
        <v>0</v>
      </c>
      <c r="I37" s="34"/>
      <c r="J37" s="161">
        <v>48</v>
      </c>
      <c r="K37" s="23"/>
      <c r="L37" s="23"/>
    </row>
    <row r="38" spans="2:12" ht="14.25" customHeight="1" x14ac:dyDescent="0.3">
      <c r="B38" s="157">
        <v>9</v>
      </c>
      <c r="C38" s="158"/>
      <c r="D38" s="158"/>
      <c r="E38" s="158"/>
      <c r="F38" s="158"/>
      <c r="G38" s="166">
        <f t="shared" si="1"/>
        <v>0</v>
      </c>
      <c r="H38" s="167">
        <f t="shared" si="2"/>
        <v>0</v>
      </c>
      <c r="I38" s="34"/>
      <c r="J38" s="161">
        <v>51</v>
      </c>
      <c r="K38" s="23"/>
      <c r="L38" s="23"/>
    </row>
    <row r="39" spans="2:12" ht="14.25" customHeight="1" x14ac:dyDescent="0.3">
      <c r="B39" s="163">
        <v>10</v>
      </c>
      <c r="C39" s="158"/>
      <c r="D39" s="158"/>
      <c r="E39" s="158"/>
      <c r="F39" s="158"/>
      <c r="G39" s="164">
        <f t="shared" si="1"/>
        <v>0</v>
      </c>
      <c r="H39" s="165">
        <f t="shared" si="2"/>
        <v>0</v>
      </c>
      <c r="I39" s="34"/>
      <c r="J39" s="161">
        <v>55</v>
      </c>
      <c r="K39" s="23"/>
      <c r="L39" s="23"/>
    </row>
    <row r="40" spans="2:12" ht="14.25" customHeight="1" x14ac:dyDescent="0.3">
      <c r="B40" s="157">
        <v>11</v>
      </c>
      <c r="C40" s="158"/>
      <c r="D40" s="158"/>
      <c r="E40" s="158"/>
      <c r="F40" s="158"/>
      <c r="G40" s="166">
        <f t="shared" si="1"/>
        <v>0</v>
      </c>
      <c r="H40" s="167">
        <f t="shared" si="2"/>
        <v>0</v>
      </c>
      <c r="I40" s="34"/>
      <c r="J40" s="161">
        <v>55</v>
      </c>
      <c r="K40" s="23"/>
      <c r="L40" s="23"/>
    </row>
    <row r="41" spans="2:12" ht="14.25" customHeight="1" x14ac:dyDescent="0.3">
      <c r="B41" s="168">
        <v>12</v>
      </c>
      <c r="C41" s="169"/>
      <c r="D41" s="169"/>
      <c r="E41" s="169"/>
      <c r="F41" s="169"/>
      <c r="G41" s="170">
        <f t="shared" si="1"/>
        <v>0</v>
      </c>
      <c r="H41" s="171">
        <f t="shared" si="2"/>
        <v>0</v>
      </c>
      <c r="I41" s="34"/>
      <c r="J41" s="161">
        <v>60</v>
      </c>
      <c r="K41" s="23"/>
      <c r="L41" s="23"/>
    </row>
    <row r="42" spans="2:12" ht="14.4" x14ac:dyDescent="0.3">
      <c r="B42" s="34"/>
      <c r="C42" s="172"/>
      <c r="D42" s="172"/>
      <c r="E42" s="172"/>
      <c r="F42" s="172"/>
      <c r="G42" s="34"/>
      <c r="H42" s="34"/>
      <c r="I42" s="34"/>
      <c r="J42" s="34"/>
      <c r="K42" s="23"/>
      <c r="L42" s="23"/>
    </row>
    <row r="43" spans="2:12" ht="21" x14ac:dyDescent="0.4">
      <c r="B43" s="134" t="s">
        <v>162</v>
      </c>
      <c r="C43" s="34"/>
      <c r="D43" s="34"/>
      <c r="E43" s="34"/>
      <c r="F43" s="34"/>
      <c r="G43" s="34"/>
      <c r="H43" s="34"/>
      <c r="I43" s="34"/>
      <c r="J43" s="34"/>
      <c r="K43" s="23"/>
      <c r="L43" s="23"/>
    </row>
    <row r="44" spans="2:12" ht="14.25" customHeight="1" x14ac:dyDescent="0.3">
      <c r="B44" s="152" t="s">
        <v>98</v>
      </c>
      <c r="C44" s="34"/>
      <c r="D44" s="34"/>
      <c r="E44" s="34"/>
      <c r="F44" s="34"/>
      <c r="G44" s="34"/>
      <c r="H44" s="34"/>
      <c r="I44" s="34"/>
      <c r="J44" s="34"/>
      <c r="K44" s="23"/>
      <c r="L44" s="23"/>
    </row>
    <row r="45" spans="2:12" ht="9" customHeight="1" x14ac:dyDescent="0.3">
      <c r="B45" s="173"/>
      <c r="C45" s="34"/>
      <c r="D45" s="34"/>
      <c r="E45" s="34"/>
      <c r="F45" s="34"/>
      <c r="G45" s="34"/>
      <c r="H45" s="34"/>
      <c r="I45" s="34"/>
      <c r="J45" s="34"/>
      <c r="K45" s="23"/>
      <c r="L45" s="23"/>
    </row>
    <row r="46" spans="2:12" ht="28.8" x14ac:dyDescent="0.3">
      <c r="B46" s="174" t="s">
        <v>95</v>
      </c>
      <c r="C46" s="54" t="s">
        <v>83</v>
      </c>
      <c r="D46" s="88" t="s">
        <v>84</v>
      </c>
      <c r="E46" s="54" t="s">
        <v>85</v>
      </c>
      <c r="F46" s="56" t="s">
        <v>86</v>
      </c>
      <c r="G46" s="154" t="s">
        <v>135</v>
      </c>
      <c r="H46" s="154" t="s">
        <v>99</v>
      </c>
      <c r="I46" s="34"/>
      <c r="J46" s="175" t="s">
        <v>87</v>
      </c>
      <c r="K46" s="23"/>
      <c r="L46" s="23"/>
    </row>
    <row r="47" spans="2:12" ht="14.25" customHeight="1" x14ac:dyDescent="0.3">
      <c r="B47" s="157">
        <v>1</v>
      </c>
      <c r="C47" s="176">
        <f t="shared" ref="C47:C58" si="3">SUM($C$22*C30)</f>
        <v>0</v>
      </c>
      <c r="D47" s="177">
        <f t="shared" ref="D47:D58" si="4">SUM($D$22*D30)</f>
        <v>0</v>
      </c>
      <c r="E47" s="178">
        <f t="shared" ref="E47:E58" si="5">SUM($E$22*E30)</f>
        <v>0</v>
      </c>
      <c r="F47" s="179">
        <f t="shared" ref="F47:F58" si="6">SUM($F$22*F30)</f>
        <v>0</v>
      </c>
      <c r="G47" s="180">
        <f t="shared" ref="G47:G58" si="7">SUM(C47:F47)</f>
        <v>0</v>
      </c>
      <c r="H47" s="181">
        <f t="shared" ref="H47:H58" si="8">SUM(G47/30)</f>
        <v>0</v>
      </c>
      <c r="I47" s="34"/>
      <c r="J47" s="146">
        <f t="shared" ref="J47:J58" si="9">SUM($J$22*J30)</f>
        <v>750</v>
      </c>
      <c r="K47" s="23"/>
      <c r="L47" s="23"/>
    </row>
    <row r="48" spans="2:12" ht="14.25" customHeight="1" x14ac:dyDescent="0.3">
      <c r="B48" s="162">
        <v>2</v>
      </c>
      <c r="C48" s="176">
        <f t="shared" si="3"/>
        <v>0</v>
      </c>
      <c r="D48" s="182">
        <f t="shared" si="4"/>
        <v>0</v>
      </c>
      <c r="E48" s="183">
        <f t="shared" si="5"/>
        <v>0</v>
      </c>
      <c r="F48" s="184">
        <f t="shared" si="6"/>
        <v>0</v>
      </c>
      <c r="G48" s="185">
        <f t="shared" si="7"/>
        <v>0</v>
      </c>
      <c r="H48" s="186">
        <f t="shared" si="8"/>
        <v>0</v>
      </c>
      <c r="I48" s="34"/>
      <c r="J48" s="146">
        <f t="shared" si="9"/>
        <v>700</v>
      </c>
      <c r="K48" s="23"/>
      <c r="L48" s="23"/>
    </row>
    <row r="49" spans="2:12" ht="14.25" customHeight="1" x14ac:dyDescent="0.3">
      <c r="B49" s="157">
        <v>3</v>
      </c>
      <c r="C49" s="176">
        <f t="shared" si="3"/>
        <v>0</v>
      </c>
      <c r="D49" s="177">
        <f t="shared" si="4"/>
        <v>0</v>
      </c>
      <c r="E49" s="178">
        <f t="shared" si="5"/>
        <v>0</v>
      </c>
      <c r="F49" s="179">
        <f t="shared" si="6"/>
        <v>0</v>
      </c>
      <c r="G49" s="180">
        <f t="shared" si="7"/>
        <v>0</v>
      </c>
      <c r="H49" s="181">
        <f t="shared" si="8"/>
        <v>0</v>
      </c>
      <c r="I49" s="34"/>
      <c r="J49" s="146">
        <f t="shared" si="9"/>
        <v>750</v>
      </c>
      <c r="K49" s="23"/>
      <c r="L49" s="23"/>
    </row>
    <row r="50" spans="2:12" ht="14.25" customHeight="1" x14ac:dyDescent="0.3">
      <c r="B50" s="162">
        <v>4</v>
      </c>
      <c r="C50" s="176">
        <f t="shared" si="3"/>
        <v>0</v>
      </c>
      <c r="D50" s="182">
        <f t="shared" si="4"/>
        <v>0</v>
      </c>
      <c r="E50" s="183">
        <f t="shared" si="5"/>
        <v>0</v>
      </c>
      <c r="F50" s="184">
        <f t="shared" si="6"/>
        <v>0</v>
      </c>
      <c r="G50" s="185">
        <f t="shared" si="7"/>
        <v>0</v>
      </c>
      <c r="H50" s="186">
        <f t="shared" si="8"/>
        <v>0</v>
      </c>
      <c r="I50" s="34"/>
      <c r="J50" s="146">
        <f t="shared" si="9"/>
        <v>1125</v>
      </c>
      <c r="K50" s="23"/>
      <c r="L50" s="23"/>
    </row>
    <row r="51" spans="2:12" ht="14.25" customHeight="1" x14ac:dyDescent="0.3">
      <c r="B51" s="162">
        <v>5</v>
      </c>
      <c r="C51" s="176">
        <f t="shared" si="3"/>
        <v>0</v>
      </c>
      <c r="D51" s="182">
        <f t="shared" si="4"/>
        <v>0</v>
      </c>
      <c r="E51" s="183">
        <f t="shared" si="5"/>
        <v>0</v>
      </c>
      <c r="F51" s="184">
        <f t="shared" si="6"/>
        <v>0</v>
      </c>
      <c r="G51" s="185">
        <f t="shared" si="7"/>
        <v>0</v>
      </c>
      <c r="H51" s="186">
        <f t="shared" si="8"/>
        <v>0</v>
      </c>
      <c r="I51" s="34"/>
      <c r="J51" s="146">
        <f t="shared" si="9"/>
        <v>1100</v>
      </c>
      <c r="K51" s="23"/>
      <c r="L51" s="23"/>
    </row>
    <row r="52" spans="2:12" ht="14.25" customHeight="1" x14ac:dyDescent="0.3">
      <c r="B52" s="162">
        <v>6</v>
      </c>
      <c r="C52" s="176">
        <f t="shared" si="3"/>
        <v>0</v>
      </c>
      <c r="D52" s="182">
        <f t="shared" si="4"/>
        <v>0</v>
      </c>
      <c r="E52" s="183">
        <f t="shared" si="5"/>
        <v>0</v>
      </c>
      <c r="F52" s="184">
        <f t="shared" si="6"/>
        <v>0</v>
      </c>
      <c r="G52" s="185">
        <f t="shared" si="7"/>
        <v>0</v>
      </c>
      <c r="H52" s="186">
        <f t="shared" si="8"/>
        <v>0</v>
      </c>
      <c r="I52" s="34"/>
      <c r="J52" s="146">
        <f t="shared" si="9"/>
        <v>1150</v>
      </c>
      <c r="K52" s="23"/>
      <c r="L52" s="23"/>
    </row>
    <row r="53" spans="2:12" ht="14.25" customHeight="1" x14ac:dyDescent="0.3">
      <c r="B53" s="163">
        <v>7</v>
      </c>
      <c r="C53" s="176">
        <f t="shared" si="3"/>
        <v>0</v>
      </c>
      <c r="D53" s="187">
        <f t="shared" si="4"/>
        <v>0</v>
      </c>
      <c r="E53" s="188">
        <f t="shared" si="5"/>
        <v>0</v>
      </c>
      <c r="F53" s="189">
        <f t="shared" si="6"/>
        <v>0</v>
      </c>
      <c r="G53" s="190">
        <f t="shared" si="7"/>
        <v>0</v>
      </c>
      <c r="H53" s="191">
        <f t="shared" si="8"/>
        <v>0</v>
      </c>
      <c r="I53" s="34"/>
      <c r="J53" s="146">
        <f t="shared" si="9"/>
        <v>1250</v>
      </c>
      <c r="K53" s="23"/>
      <c r="L53" s="23"/>
    </row>
    <row r="54" spans="2:12" ht="14.25" customHeight="1" x14ac:dyDescent="0.3">
      <c r="B54" s="157">
        <v>8</v>
      </c>
      <c r="C54" s="176">
        <f t="shared" si="3"/>
        <v>0</v>
      </c>
      <c r="D54" s="177">
        <f t="shared" si="4"/>
        <v>0</v>
      </c>
      <c r="E54" s="178">
        <f t="shared" si="5"/>
        <v>0</v>
      </c>
      <c r="F54" s="179">
        <f t="shared" si="6"/>
        <v>0</v>
      </c>
      <c r="G54" s="180">
        <f t="shared" si="7"/>
        <v>0</v>
      </c>
      <c r="H54" s="181">
        <f t="shared" si="8"/>
        <v>0</v>
      </c>
      <c r="I54" s="34"/>
      <c r="J54" s="146">
        <f t="shared" si="9"/>
        <v>1200</v>
      </c>
      <c r="K54" s="23"/>
      <c r="L54" s="23"/>
    </row>
    <row r="55" spans="2:12" ht="14.25" customHeight="1" x14ac:dyDescent="0.3">
      <c r="B55" s="162">
        <v>9</v>
      </c>
      <c r="C55" s="176">
        <f t="shared" si="3"/>
        <v>0</v>
      </c>
      <c r="D55" s="182">
        <f t="shared" si="4"/>
        <v>0</v>
      </c>
      <c r="E55" s="183">
        <f t="shared" si="5"/>
        <v>0</v>
      </c>
      <c r="F55" s="184">
        <f t="shared" si="6"/>
        <v>0</v>
      </c>
      <c r="G55" s="185">
        <f t="shared" si="7"/>
        <v>0</v>
      </c>
      <c r="H55" s="186">
        <f t="shared" si="8"/>
        <v>0</v>
      </c>
      <c r="I55" s="34"/>
      <c r="J55" s="146">
        <f t="shared" si="9"/>
        <v>1275</v>
      </c>
      <c r="K55" s="23"/>
      <c r="L55" s="23"/>
    </row>
    <row r="56" spans="2:12" ht="14.25" customHeight="1" x14ac:dyDescent="0.3">
      <c r="B56" s="192">
        <v>10</v>
      </c>
      <c r="C56" s="176">
        <f t="shared" si="3"/>
        <v>0</v>
      </c>
      <c r="D56" s="193">
        <f t="shared" si="4"/>
        <v>0</v>
      </c>
      <c r="E56" s="194">
        <f t="shared" si="5"/>
        <v>0</v>
      </c>
      <c r="F56" s="195">
        <f t="shared" si="6"/>
        <v>0</v>
      </c>
      <c r="G56" s="196">
        <f t="shared" si="7"/>
        <v>0</v>
      </c>
      <c r="H56" s="197">
        <f t="shared" si="8"/>
        <v>0</v>
      </c>
      <c r="I56" s="34"/>
      <c r="J56" s="146">
        <f t="shared" si="9"/>
        <v>1375</v>
      </c>
      <c r="K56" s="23"/>
      <c r="L56" s="23"/>
    </row>
    <row r="57" spans="2:12" ht="14.25" customHeight="1" x14ac:dyDescent="0.3">
      <c r="B57" s="157">
        <v>11</v>
      </c>
      <c r="C57" s="176">
        <f t="shared" si="3"/>
        <v>0</v>
      </c>
      <c r="D57" s="177">
        <f t="shared" si="4"/>
        <v>0</v>
      </c>
      <c r="E57" s="178">
        <f t="shared" si="5"/>
        <v>0</v>
      </c>
      <c r="F57" s="179">
        <f t="shared" si="6"/>
        <v>0</v>
      </c>
      <c r="G57" s="180">
        <f t="shared" si="7"/>
        <v>0</v>
      </c>
      <c r="H57" s="181">
        <f t="shared" si="8"/>
        <v>0</v>
      </c>
      <c r="I57" s="34"/>
      <c r="J57" s="146">
        <f t="shared" si="9"/>
        <v>1375</v>
      </c>
      <c r="K57" s="23"/>
      <c r="L57" s="23"/>
    </row>
    <row r="58" spans="2:12" ht="14.25" customHeight="1" x14ac:dyDescent="0.3">
      <c r="B58" s="168">
        <v>12</v>
      </c>
      <c r="C58" s="176">
        <f t="shared" si="3"/>
        <v>0</v>
      </c>
      <c r="D58" s="198">
        <f t="shared" si="4"/>
        <v>0</v>
      </c>
      <c r="E58" s="199">
        <f t="shared" si="5"/>
        <v>0</v>
      </c>
      <c r="F58" s="200">
        <f t="shared" si="6"/>
        <v>0</v>
      </c>
      <c r="G58" s="201">
        <f t="shared" si="7"/>
        <v>0</v>
      </c>
      <c r="H58" s="202">
        <f t="shared" si="8"/>
        <v>0</v>
      </c>
      <c r="I58" s="34"/>
      <c r="J58" s="146">
        <f t="shared" si="9"/>
        <v>1500</v>
      </c>
      <c r="K58" s="23"/>
      <c r="L58" s="23"/>
    </row>
    <row r="59" spans="2:12" ht="14.25" customHeight="1" x14ac:dyDescent="0.3">
      <c r="B59" s="34"/>
      <c r="C59" s="34"/>
      <c r="D59" s="34"/>
      <c r="E59" s="34"/>
      <c r="F59" s="34"/>
      <c r="G59" s="34"/>
      <c r="H59" s="34"/>
      <c r="I59" s="34"/>
      <c r="J59" s="34"/>
      <c r="K59" s="23"/>
      <c r="L59" s="23"/>
    </row>
    <row r="60" spans="2:12" ht="21" x14ac:dyDescent="0.4">
      <c r="B60" s="134" t="s">
        <v>100</v>
      </c>
      <c r="C60" s="34"/>
      <c r="D60" s="34"/>
      <c r="E60" s="34"/>
      <c r="F60" s="34"/>
      <c r="G60" s="34"/>
      <c r="H60" s="34"/>
      <c r="I60" s="34"/>
      <c r="J60" s="34"/>
      <c r="K60" s="23"/>
      <c r="L60" s="23"/>
    </row>
    <row r="61" spans="2:12" ht="14.25" customHeight="1" x14ac:dyDescent="0.3">
      <c r="B61" s="152" t="s">
        <v>101</v>
      </c>
      <c r="C61" s="34"/>
      <c r="D61" s="34"/>
      <c r="E61" s="34"/>
      <c r="F61" s="34"/>
      <c r="G61" s="34"/>
      <c r="H61" s="34"/>
      <c r="I61" s="34"/>
      <c r="J61" s="34"/>
      <c r="K61" s="23"/>
      <c r="L61" s="23"/>
    </row>
    <row r="62" spans="2:12" ht="21" x14ac:dyDescent="0.4">
      <c r="B62" s="135"/>
      <c r="C62" s="34"/>
      <c r="D62" s="34"/>
      <c r="E62" s="34"/>
      <c r="F62" s="34"/>
      <c r="G62" s="34"/>
      <c r="H62" s="34"/>
      <c r="I62" s="34"/>
      <c r="J62" s="34"/>
      <c r="K62" s="23"/>
      <c r="L62" s="23"/>
    </row>
    <row r="63" spans="2:12" ht="28.8" x14ac:dyDescent="0.3">
      <c r="B63" s="153" t="s">
        <v>95</v>
      </c>
      <c r="C63" s="88" t="s">
        <v>83</v>
      </c>
      <c r="D63" s="54" t="s">
        <v>84</v>
      </c>
      <c r="E63" s="203" t="s">
        <v>85</v>
      </c>
      <c r="F63" s="204" t="s">
        <v>86</v>
      </c>
      <c r="G63" s="154" t="s">
        <v>136</v>
      </c>
      <c r="H63" s="154" t="s">
        <v>102</v>
      </c>
      <c r="I63" s="34"/>
      <c r="J63" s="156" t="s">
        <v>87</v>
      </c>
      <c r="K63" s="23"/>
      <c r="L63" s="23"/>
    </row>
    <row r="64" spans="2:12" ht="14.25" customHeight="1" x14ac:dyDescent="0.3">
      <c r="B64" s="157">
        <v>1</v>
      </c>
      <c r="C64" s="176">
        <f t="shared" ref="C64:C75" si="10">SUM($C$23*C30)</f>
        <v>0</v>
      </c>
      <c r="D64" s="177">
        <f t="shared" ref="D64:D75" si="11">SUM($D$23*D30)</f>
        <v>0</v>
      </c>
      <c r="E64" s="178">
        <f t="shared" ref="E64:E75" si="12">SUM($E$23*E30)</f>
        <v>0</v>
      </c>
      <c r="F64" s="179">
        <f t="shared" ref="F64:F75" si="13">SUM($F$23*F30)</f>
        <v>0</v>
      </c>
      <c r="G64" s="180">
        <f t="shared" ref="G64:G75" si="14">SUM(C64:F64)</f>
        <v>0</v>
      </c>
      <c r="H64" s="181">
        <f t="shared" ref="H64:H75" si="15">SUM(G64/30)</f>
        <v>0</v>
      </c>
      <c r="I64" s="34"/>
      <c r="J64" s="146">
        <f t="shared" ref="J64:J75" si="16">SUM($J$23*J30)</f>
        <v>360</v>
      </c>
      <c r="K64" s="23"/>
      <c r="L64" s="23"/>
    </row>
    <row r="65" spans="2:12" ht="14.25" customHeight="1" x14ac:dyDescent="0.3">
      <c r="B65" s="157">
        <v>2</v>
      </c>
      <c r="C65" s="176">
        <f t="shared" si="10"/>
        <v>0</v>
      </c>
      <c r="D65" s="177">
        <f t="shared" si="11"/>
        <v>0</v>
      </c>
      <c r="E65" s="178">
        <f t="shared" si="12"/>
        <v>0</v>
      </c>
      <c r="F65" s="179">
        <f t="shared" si="13"/>
        <v>0</v>
      </c>
      <c r="G65" s="180">
        <f t="shared" si="14"/>
        <v>0</v>
      </c>
      <c r="H65" s="181">
        <f t="shared" si="15"/>
        <v>0</v>
      </c>
      <c r="I65" s="34"/>
      <c r="J65" s="146">
        <f t="shared" si="16"/>
        <v>336</v>
      </c>
      <c r="K65" s="150"/>
      <c r="L65" s="150"/>
    </row>
    <row r="66" spans="2:12" ht="14.25" customHeight="1" x14ac:dyDescent="0.3">
      <c r="B66" s="157">
        <v>3</v>
      </c>
      <c r="C66" s="176">
        <f t="shared" si="10"/>
        <v>0</v>
      </c>
      <c r="D66" s="177">
        <f t="shared" si="11"/>
        <v>0</v>
      </c>
      <c r="E66" s="178">
        <f t="shared" si="12"/>
        <v>0</v>
      </c>
      <c r="F66" s="179">
        <f t="shared" si="13"/>
        <v>0</v>
      </c>
      <c r="G66" s="180">
        <f t="shared" si="14"/>
        <v>0</v>
      </c>
      <c r="H66" s="181">
        <f t="shared" si="15"/>
        <v>0</v>
      </c>
      <c r="I66" s="34"/>
      <c r="J66" s="146">
        <f t="shared" si="16"/>
        <v>360</v>
      </c>
      <c r="K66" s="150"/>
      <c r="L66" s="150"/>
    </row>
    <row r="67" spans="2:12" ht="14.25" customHeight="1" x14ac:dyDescent="0.3">
      <c r="B67" s="157">
        <v>4</v>
      </c>
      <c r="C67" s="176">
        <f t="shared" si="10"/>
        <v>0</v>
      </c>
      <c r="D67" s="177">
        <f t="shared" si="11"/>
        <v>0</v>
      </c>
      <c r="E67" s="178">
        <f t="shared" si="12"/>
        <v>0</v>
      </c>
      <c r="F67" s="179">
        <f t="shared" si="13"/>
        <v>0</v>
      </c>
      <c r="G67" s="180">
        <f t="shared" si="14"/>
        <v>0</v>
      </c>
      <c r="H67" s="181">
        <f t="shared" si="15"/>
        <v>0</v>
      </c>
      <c r="I67" s="34"/>
      <c r="J67" s="146">
        <f t="shared" si="16"/>
        <v>540</v>
      </c>
      <c r="K67" s="150"/>
      <c r="L67" s="150"/>
    </row>
    <row r="68" spans="2:12" ht="14.25" customHeight="1" x14ac:dyDescent="0.3">
      <c r="B68" s="163">
        <v>5</v>
      </c>
      <c r="C68" s="176">
        <f t="shared" si="10"/>
        <v>0</v>
      </c>
      <c r="D68" s="177">
        <f t="shared" si="11"/>
        <v>0</v>
      </c>
      <c r="E68" s="178">
        <f t="shared" si="12"/>
        <v>0</v>
      </c>
      <c r="F68" s="179">
        <f t="shared" si="13"/>
        <v>0</v>
      </c>
      <c r="G68" s="180">
        <f t="shared" si="14"/>
        <v>0</v>
      </c>
      <c r="H68" s="181">
        <f t="shared" si="15"/>
        <v>0</v>
      </c>
      <c r="I68" s="34"/>
      <c r="J68" s="146">
        <f t="shared" si="16"/>
        <v>528</v>
      </c>
      <c r="K68" s="150"/>
      <c r="L68" s="150"/>
    </row>
    <row r="69" spans="2:12" ht="14.25" customHeight="1" x14ac:dyDescent="0.3">
      <c r="B69" s="157">
        <v>6</v>
      </c>
      <c r="C69" s="176">
        <f t="shared" si="10"/>
        <v>0</v>
      </c>
      <c r="D69" s="177">
        <f t="shared" si="11"/>
        <v>0</v>
      </c>
      <c r="E69" s="178">
        <f t="shared" si="12"/>
        <v>0</v>
      </c>
      <c r="F69" s="179">
        <f t="shared" si="13"/>
        <v>0</v>
      </c>
      <c r="G69" s="180">
        <f t="shared" si="14"/>
        <v>0</v>
      </c>
      <c r="H69" s="181">
        <f t="shared" si="15"/>
        <v>0</v>
      </c>
      <c r="I69" s="34"/>
      <c r="J69" s="146">
        <f t="shared" si="16"/>
        <v>552</v>
      </c>
      <c r="K69" s="150"/>
      <c r="L69" s="150"/>
    </row>
    <row r="70" spans="2:12" ht="14.25" customHeight="1" x14ac:dyDescent="0.3">
      <c r="B70" s="163">
        <v>7</v>
      </c>
      <c r="C70" s="176">
        <f t="shared" si="10"/>
        <v>0</v>
      </c>
      <c r="D70" s="177">
        <f t="shared" si="11"/>
        <v>0</v>
      </c>
      <c r="E70" s="178">
        <f t="shared" si="12"/>
        <v>0</v>
      </c>
      <c r="F70" s="179">
        <f t="shared" si="13"/>
        <v>0</v>
      </c>
      <c r="G70" s="180">
        <f t="shared" si="14"/>
        <v>0</v>
      </c>
      <c r="H70" s="181">
        <f t="shared" si="15"/>
        <v>0</v>
      </c>
      <c r="I70" s="34"/>
      <c r="J70" s="146">
        <f t="shared" si="16"/>
        <v>600</v>
      </c>
      <c r="K70" s="150"/>
      <c r="L70" s="150"/>
    </row>
    <row r="71" spans="2:12" ht="14.25" customHeight="1" x14ac:dyDescent="0.3">
      <c r="B71" s="157">
        <v>8</v>
      </c>
      <c r="C71" s="176">
        <f t="shared" si="10"/>
        <v>0</v>
      </c>
      <c r="D71" s="177">
        <f t="shared" si="11"/>
        <v>0</v>
      </c>
      <c r="E71" s="178">
        <f t="shared" si="12"/>
        <v>0</v>
      </c>
      <c r="F71" s="179">
        <f t="shared" si="13"/>
        <v>0</v>
      </c>
      <c r="G71" s="180">
        <f t="shared" si="14"/>
        <v>0</v>
      </c>
      <c r="H71" s="181">
        <f t="shared" si="15"/>
        <v>0</v>
      </c>
      <c r="I71" s="34"/>
      <c r="J71" s="146">
        <f t="shared" si="16"/>
        <v>576</v>
      </c>
      <c r="K71" s="150"/>
      <c r="L71" s="150"/>
    </row>
    <row r="72" spans="2:12" ht="14.25" customHeight="1" x14ac:dyDescent="0.3">
      <c r="B72" s="163">
        <v>9</v>
      </c>
      <c r="C72" s="176">
        <f t="shared" si="10"/>
        <v>0</v>
      </c>
      <c r="D72" s="177">
        <f t="shared" si="11"/>
        <v>0</v>
      </c>
      <c r="E72" s="178">
        <f t="shared" si="12"/>
        <v>0</v>
      </c>
      <c r="F72" s="179">
        <f t="shared" si="13"/>
        <v>0</v>
      </c>
      <c r="G72" s="180">
        <f t="shared" si="14"/>
        <v>0</v>
      </c>
      <c r="H72" s="181">
        <f t="shared" si="15"/>
        <v>0</v>
      </c>
      <c r="I72" s="34"/>
      <c r="J72" s="146">
        <f t="shared" si="16"/>
        <v>612</v>
      </c>
      <c r="K72" s="150"/>
      <c r="L72" s="150"/>
    </row>
    <row r="73" spans="2:12" ht="14.25" customHeight="1" x14ac:dyDescent="0.3">
      <c r="B73" s="157">
        <v>10</v>
      </c>
      <c r="C73" s="176">
        <f t="shared" si="10"/>
        <v>0</v>
      </c>
      <c r="D73" s="177">
        <f t="shared" si="11"/>
        <v>0</v>
      </c>
      <c r="E73" s="178">
        <f t="shared" si="12"/>
        <v>0</v>
      </c>
      <c r="F73" s="179">
        <f t="shared" si="13"/>
        <v>0</v>
      </c>
      <c r="G73" s="180">
        <f t="shared" si="14"/>
        <v>0</v>
      </c>
      <c r="H73" s="181">
        <f t="shared" si="15"/>
        <v>0</v>
      </c>
      <c r="I73" s="34"/>
      <c r="J73" s="146">
        <f t="shared" si="16"/>
        <v>660</v>
      </c>
      <c r="K73" s="150"/>
      <c r="L73" s="150"/>
    </row>
    <row r="74" spans="2:12" ht="14.25" customHeight="1" x14ac:dyDescent="0.3">
      <c r="B74" s="157">
        <v>11</v>
      </c>
      <c r="C74" s="176">
        <f t="shared" si="10"/>
        <v>0</v>
      </c>
      <c r="D74" s="177">
        <f t="shared" si="11"/>
        <v>0</v>
      </c>
      <c r="E74" s="178">
        <f t="shared" si="12"/>
        <v>0</v>
      </c>
      <c r="F74" s="179">
        <f t="shared" si="13"/>
        <v>0</v>
      </c>
      <c r="G74" s="180">
        <f t="shared" si="14"/>
        <v>0</v>
      </c>
      <c r="H74" s="181">
        <f t="shared" si="15"/>
        <v>0</v>
      </c>
      <c r="I74" s="34"/>
      <c r="J74" s="146">
        <f t="shared" si="16"/>
        <v>660</v>
      </c>
      <c r="K74" s="150"/>
      <c r="L74" s="150"/>
    </row>
    <row r="75" spans="2:12" ht="14.25" customHeight="1" x14ac:dyDescent="0.3">
      <c r="B75" s="168">
        <v>12</v>
      </c>
      <c r="C75" s="176">
        <f t="shared" si="10"/>
        <v>0</v>
      </c>
      <c r="D75" s="177">
        <f t="shared" si="11"/>
        <v>0</v>
      </c>
      <c r="E75" s="178">
        <f t="shared" si="12"/>
        <v>0</v>
      </c>
      <c r="F75" s="179">
        <f t="shared" si="13"/>
        <v>0</v>
      </c>
      <c r="G75" s="180">
        <f t="shared" si="14"/>
        <v>0</v>
      </c>
      <c r="H75" s="181">
        <f t="shared" si="15"/>
        <v>0</v>
      </c>
      <c r="I75" s="34"/>
      <c r="J75" s="146">
        <f t="shared" si="16"/>
        <v>720</v>
      </c>
      <c r="K75" s="150"/>
      <c r="L75" s="150"/>
    </row>
    <row r="76" spans="2:12" ht="14.25" customHeight="1" x14ac:dyDescent="0.3">
      <c r="B76" s="34"/>
      <c r="C76" s="34"/>
      <c r="D76" s="34"/>
      <c r="E76" s="34"/>
      <c r="F76" s="34"/>
      <c r="G76" s="34"/>
      <c r="H76" s="34"/>
      <c r="I76" s="34"/>
      <c r="J76" s="34"/>
      <c r="K76" s="150"/>
      <c r="L76" s="150"/>
    </row>
    <row r="77" spans="2:12" ht="14.25" customHeight="1" x14ac:dyDescent="0.3">
      <c r="B77" s="34"/>
      <c r="C77" s="34"/>
      <c r="D77" s="34"/>
      <c r="E77" s="34"/>
      <c r="F77" s="34"/>
      <c r="G77" s="34"/>
      <c r="H77" s="34"/>
      <c r="I77" s="34"/>
      <c r="J77" s="34"/>
      <c r="K77" s="150"/>
      <c r="L77" s="150"/>
    </row>
    <row r="78" spans="2:12" ht="14.25" customHeight="1" x14ac:dyDescent="0.3">
      <c r="B78" s="34"/>
      <c r="C78" s="34"/>
      <c r="D78" s="34"/>
      <c r="E78" s="34"/>
      <c r="F78" s="34"/>
      <c r="G78" s="34"/>
      <c r="H78" s="34"/>
      <c r="I78" s="34"/>
      <c r="J78" s="34"/>
      <c r="K78" s="150"/>
      <c r="L78" s="150"/>
    </row>
    <row r="79" spans="2:12" ht="14.25" customHeight="1" x14ac:dyDescent="0.3">
      <c r="B79" s="34"/>
      <c r="C79" s="34"/>
      <c r="D79" s="34"/>
      <c r="E79" s="34"/>
      <c r="F79" s="34"/>
      <c r="G79" s="34"/>
      <c r="H79" s="34"/>
      <c r="I79" s="34"/>
      <c r="J79" s="34"/>
      <c r="K79" s="150"/>
      <c r="L79" s="150"/>
    </row>
    <row r="80" spans="2:12" ht="14.25" customHeight="1" x14ac:dyDescent="0.3">
      <c r="B80" s="403" t="s">
        <v>78</v>
      </c>
      <c r="C80" s="316"/>
      <c r="D80" s="316"/>
      <c r="E80" s="316"/>
      <c r="F80" s="316"/>
      <c r="G80" s="316"/>
      <c r="H80" s="316"/>
      <c r="I80" s="316"/>
      <c r="J80" s="316"/>
      <c r="K80" s="316"/>
      <c r="L80" s="317"/>
    </row>
    <row r="81" spans="2:12" ht="14.25" customHeight="1" x14ac:dyDescent="0.3">
      <c r="B81" s="395" t="s">
        <v>79</v>
      </c>
      <c r="C81" s="316"/>
      <c r="D81" s="316"/>
      <c r="E81" s="316"/>
      <c r="F81" s="316"/>
      <c r="G81" s="316"/>
      <c r="H81" s="316"/>
      <c r="I81" s="316"/>
      <c r="J81" s="316"/>
      <c r="K81" s="316"/>
      <c r="L81" s="317"/>
    </row>
    <row r="82" spans="2:12" ht="15" customHeight="1" x14ac:dyDescent="0.3">
      <c r="B82" s="396"/>
      <c r="C82" s="275"/>
      <c r="D82" s="275"/>
      <c r="E82" s="275"/>
      <c r="F82" s="275"/>
      <c r="G82" s="275"/>
      <c r="H82" s="275"/>
      <c r="I82" s="275"/>
      <c r="J82" s="275"/>
      <c r="K82" s="275"/>
      <c r="L82" s="276"/>
    </row>
    <row r="83" spans="2:12" ht="14.25" customHeight="1" x14ac:dyDescent="0.3">
      <c r="B83" s="277"/>
      <c r="C83" s="253"/>
      <c r="D83" s="253"/>
      <c r="E83" s="253"/>
      <c r="F83" s="253"/>
      <c r="G83" s="253"/>
      <c r="H83" s="253"/>
      <c r="I83" s="253"/>
      <c r="J83" s="253"/>
      <c r="K83" s="253"/>
      <c r="L83" s="278"/>
    </row>
    <row r="84" spans="2:12" ht="14.25" customHeight="1" x14ac:dyDescent="0.3">
      <c r="B84" s="277"/>
      <c r="C84" s="253"/>
      <c r="D84" s="253"/>
      <c r="E84" s="253"/>
      <c r="F84" s="253"/>
      <c r="G84" s="253"/>
      <c r="H84" s="253"/>
      <c r="I84" s="253"/>
      <c r="J84" s="253"/>
      <c r="K84" s="253"/>
      <c r="L84" s="278"/>
    </row>
    <row r="85" spans="2:12" ht="14.25" customHeight="1" x14ac:dyDescent="0.3">
      <c r="B85" s="277"/>
      <c r="C85" s="253"/>
      <c r="D85" s="253"/>
      <c r="E85" s="253"/>
      <c r="F85" s="253"/>
      <c r="G85" s="253"/>
      <c r="H85" s="253"/>
      <c r="I85" s="253"/>
      <c r="J85" s="253"/>
      <c r="K85" s="253"/>
      <c r="L85" s="278"/>
    </row>
    <row r="86" spans="2:12" ht="14.25" customHeight="1" x14ac:dyDescent="0.3">
      <c r="B86" s="277"/>
      <c r="C86" s="253"/>
      <c r="D86" s="253"/>
      <c r="E86" s="253"/>
      <c r="F86" s="253"/>
      <c r="G86" s="253"/>
      <c r="H86" s="253"/>
      <c r="I86" s="253"/>
      <c r="J86" s="253"/>
      <c r="K86" s="253"/>
      <c r="L86" s="278"/>
    </row>
    <row r="87" spans="2:12" ht="14.25" customHeight="1" x14ac:dyDescent="0.3">
      <c r="B87" s="277"/>
      <c r="C87" s="253"/>
      <c r="D87" s="253"/>
      <c r="E87" s="253"/>
      <c r="F87" s="253"/>
      <c r="G87" s="253"/>
      <c r="H87" s="253"/>
      <c r="I87" s="253"/>
      <c r="J87" s="253"/>
      <c r="K87" s="253"/>
      <c r="L87" s="278"/>
    </row>
    <row r="88" spans="2:12" ht="14.25" customHeight="1" x14ac:dyDescent="0.3">
      <c r="B88" s="277"/>
      <c r="C88" s="253"/>
      <c r="D88" s="253"/>
      <c r="E88" s="253"/>
      <c r="F88" s="253"/>
      <c r="G88" s="253"/>
      <c r="H88" s="253"/>
      <c r="I88" s="253"/>
      <c r="J88" s="253"/>
      <c r="K88" s="253"/>
      <c r="L88" s="278"/>
    </row>
    <row r="89" spans="2:12" ht="14.25" customHeight="1" x14ac:dyDescent="0.3">
      <c r="B89" s="277"/>
      <c r="C89" s="253"/>
      <c r="D89" s="253"/>
      <c r="E89" s="253"/>
      <c r="F89" s="253"/>
      <c r="G89" s="253"/>
      <c r="H89" s="253"/>
      <c r="I89" s="253"/>
      <c r="J89" s="253"/>
      <c r="K89" s="253"/>
      <c r="L89" s="278"/>
    </row>
    <row r="90" spans="2:12" ht="14.25" customHeight="1" x14ac:dyDescent="0.3">
      <c r="B90" s="277"/>
      <c r="C90" s="253"/>
      <c r="D90" s="253"/>
      <c r="E90" s="253"/>
      <c r="F90" s="253"/>
      <c r="G90" s="253"/>
      <c r="H90" s="253"/>
      <c r="I90" s="253"/>
      <c r="J90" s="253"/>
      <c r="K90" s="253"/>
      <c r="L90" s="278"/>
    </row>
    <row r="91" spans="2:12" ht="14.25" customHeight="1" x14ac:dyDescent="0.3">
      <c r="B91" s="279"/>
      <c r="C91" s="280"/>
      <c r="D91" s="280"/>
      <c r="E91" s="280"/>
      <c r="F91" s="280"/>
      <c r="G91" s="280"/>
      <c r="H91" s="280"/>
      <c r="I91" s="280"/>
      <c r="J91" s="280"/>
      <c r="K91" s="280"/>
      <c r="L91" s="281"/>
    </row>
  </sheetData>
  <mergeCells count="7">
    <mergeCell ref="B81:L81"/>
    <mergeCell ref="B82:L91"/>
    <mergeCell ref="C5:J5"/>
    <mergeCell ref="C6:J6"/>
    <mergeCell ref="B8:G13"/>
    <mergeCell ref="B16:C16"/>
    <mergeCell ref="B80:L80"/>
  </mergeCells>
  <printOptions horizontalCentered="1"/>
  <pageMargins left="0.70866141732283472" right="0.70866141732283472" top="0.74803149606299213" bottom="0.74803149606299213" header="0" footer="0"/>
  <pageSetup paperSize="9" scale="37" orientation="portrait"/>
  <ignoredErrors>
    <ignoredError sqref="G30:G41" formulaRange="1"/>
  </ignoredErrors>
  <legacyDrawing r:id="rId1"/>
  <extLst>
    <ext xmlns:x14="http://schemas.microsoft.com/office/spreadsheetml/2009/9/main" uri="{CCE6A557-97BC-4b89-ADB6-D9C93CAAB3DF}">
      <x14:dataValidations xmlns:xm="http://schemas.microsoft.com/office/excel/2006/main" count="1">
        <x14:dataValidation type="list" allowBlank="1" showErrorMessage="1" xr:uid="{00000000-0002-0000-0500-000000000000}">
          <x14:formula1>
            <xm:f>'3 Cash Flow Forecast(CFF)'!$C$87:$C$98</xm:f>
          </x14:formula1>
          <xm:sqref>D16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25F71"/>
  </sheetPr>
  <dimension ref="B1:S98"/>
  <sheetViews>
    <sheetView tabSelected="1" zoomScale="70" zoomScaleNormal="70" workbookViewId="0">
      <pane ySplit="7" topLeftCell="A55" activePane="bottomLeft" state="frozen"/>
      <selection activeCell="B7" sqref="B7:N7"/>
      <selection pane="bottomLeft" activeCell="F7" sqref="F7"/>
    </sheetView>
  </sheetViews>
  <sheetFormatPr defaultColWidth="3.5" defaultRowHeight="15" customHeight="1" x14ac:dyDescent="0.3"/>
  <cols>
    <col min="1" max="1" width="3.5" style="3"/>
    <col min="2" max="2" width="3.5" style="3" customWidth="1"/>
    <col min="3" max="3" width="42.5" style="3" customWidth="1"/>
    <col min="4" max="4" width="40.8984375" style="3" customWidth="1"/>
    <col min="5" max="5" width="15.3984375" style="3" customWidth="1"/>
    <col min="6" max="6" width="10.3984375" style="3" customWidth="1"/>
    <col min="7" max="7" width="9.09765625" style="3" customWidth="1"/>
    <col min="8" max="8" width="12.796875" style="3" bestFit="1" customWidth="1"/>
    <col min="9" max="17" width="9.09765625" style="3" customWidth="1"/>
    <col min="18" max="18" width="18.5" style="3" customWidth="1"/>
    <col min="19" max="19" width="3.5" style="3" customWidth="1"/>
    <col min="20" max="24" width="3.5" style="3"/>
    <col min="25" max="25" width="3.5" style="3" customWidth="1"/>
    <col min="26" max="16384" width="3.5" style="3"/>
  </cols>
  <sheetData>
    <row r="1" spans="2:19" ht="15" customHeight="1" x14ac:dyDescent="0.3">
      <c r="B1" s="23"/>
      <c r="C1" s="23"/>
      <c r="D1" s="23"/>
      <c r="E1" s="23"/>
      <c r="F1" s="23"/>
      <c r="G1" s="23"/>
      <c r="H1" s="23"/>
      <c r="I1" s="23"/>
      <c r="J1" s="23"/>
      <c r="K1" s="23"/>
      <c r="L1" s="23"/>
      <c r="M1" s="23"/>
      <c r="N1" s="23"/>
      <c r="O1" s="23"/>
      <c r="P1" s="23"/>
      <c r="Q1" s="23"/>
      <c r="R1" s="23"/>
      <c r="S1" s="23"/>
    </row>
    <row r="2" spans="2:19" ht="15" customHeight="1" x14ac:dyDescent="0.3">
      <c r="B2" s="23"/>
      <c r="C2" s="23"/>
      <c r="D2" s="23"/>
      <c r="E2" s="23"/>
      <c r="F2" s="23"/>
      <c r="G2" s="23"/>
      <c r="H2" s="23"/>
      <c r="I2" s="23"/>
      <c r="J2" s="23"/>
      <c r="K2" s="23"/>
      <c r="L2" s="23"/>
      <c r="M2" s="23"/>
      <c r="N2" s="23"/>
      <c r="O2" s="23"/>
      <c r="P2" s="23"/>
      <c r="Q2" s="23"/>
      <c r="R2" s="23"/>
      <c r="S2" s="23"/>
    </row>
    <row r="3" spans="2:19" ht="21" customHeight="1" x14ac:dyDescent="0.35">
      <c r="B3" s="23"/>
      <c r="C3" s="24" t="s">
        <v>103</v>
      </c>
      <c r="D3" s="25"/>
      <c r="E3" s="26"/>
      <c r="F3" s="27"/>
      <c r="G3" s="28"/>
      <c r="H3" s="28"/>
      <c r="I3" s="29"/>
      <c r="J3" s="28"/>
      <c r="K3" s="29"/>
      <c r="L3" s="29"/>
      <c r="M3" s="28"/>
      <c r="N3" s="28"/>
      <c r="O3" s="28"/>
      <c r="P3" s="28"/>
      <c r="Q3" s="28"/>
      <c r="R3" s="28"/>
      <c r="S3" s="23"/>
    </row>
    <row r="4" spans="2:19" ht="21.6" customHeight="1" x14ac:dyDescent="0.35">
      <c r="B4" s="23"/>
      <c r="C4" s="30"/>
      <c r="D4" s="30"/>
      <c r="E4" s="30"/>
      <c r="F4" s="31"/>
      <c r="G4" s="32"/>
      <c r="H4" s="32"/>
      <c r="I4" s="33"/>
      <c r="J4" s="33"/>
      <c r="K4" s="33"/>
      <c r="L4" s="33"/>
      <c r="M4" s="33"/>
      <c r="N4" s="33"/>
      <c r="O4" s="33"/>
      <c r="P4" s="23"/>
      <c r="Q4" s="28"/>
      <c r="R4" s="28"/>
      <c r="S4" s="23"/>
    </row>
    <row r="5" spans="2:19" ht="18" x14ac:dyDescent="0.35">
      <c r="B5" s="23"/>
      <c r="C5" s="7" t="s">
        <v>12</v>
      </c>
      <c r="D5" s="397" t="str">
        <f>IF(ISBLANK(Guidance!$E$3),"",Guidance!$E$3)</f>
        <v/>
      </c>
      <c r="E5" s="233"/>
      <c r="F5" s="233"/>
      <c r="G5" s="233"/>
      <c r="H5" s="233"/>
      <c r="I5" s="233"/>
      <c r="J5" s="233"/>
      <c r="K5" s="239"/>
      <c r="L5" s="33"/>
      <c r="M5" s="33"/>
      <c r="N5" s="33"/>
      <c r="O5" s="33"/>
      <c r="P5" s="23"/>
      <c r="Q5" s="28"/>
      <c r="R5" s="28"/>
      <c r="S5" s="23"/>
    </row>
    <row r="6" spans="2:19" ht="18" x14ac:dyDescent="0.35">
      <c r="B6" s="23"/>
      <c r="C6" s="7" t="s">
        <v>13</v>
      </c>
      <c r="D6" s="397" t="str">
        <f>IF(ISBLANK(Guidance!$E$4),"",Guidance!$E$4)</f>
        <v/>
      </c>
      <c r="E6" s="233"/>
      <c r="F6" s="233"/>
      <c r="G6" s="233"/>
      <c r="H6" s="233"/>
      <c r="I6" s="233"/>
      <c r="J6" s="233"/>
      <c r="K6" s="239"/>
      <c r="L6" s="33"/>
      <c r="M6" s="33"/>
      <c r="N6" s="33"/>
      <c r="O6" s="33"/>
      <c r="P6" s="33"/>
      <c r="Q6" s="32"/>
      <c r="R6" s="32"/>
      <c r="S6" s="23"/>
    </row>
    <row r="7" spans="2:19" ht="33" customHeight="1" x14ac:dyDescent="0.35">
      <c r="B7" s="224"/>
      <c r="C7" s="222"/>
      <c r="D7" s="222"/>
      <c r="E7" s="222"/>
      <c r="F7" s="223"/>
      <c r="G7" s="225"/>
      <c r="H7" s="225"/>
      <c r="I7" s="222"/>
      <c r="J7" s="222"/>
      <c r="K7" s="222"/>
      <c r="L7" s="222"/>
      <c r="M7" s="222"/>
      <c r="N7" s="222"/>
      <c r="O7" s="33"/>
      <c r="P7" s="33"/>
      <c r="Q7" s="32"/>
      <c r="R7" s="32"/>
      <c r="S7" s="23"/>
    </row>
    <row r="8" spans="2:19" ht="22.5" customHeight="1" x14ac:dyDescent="0.35">
      <c r="B8" s="23"/>
      <c r="C8" s="411" t="s">
        <v>160</v>
      </c>
      <c r="D8" s="275"/>
      <c r="E8" s="275"/>
      <c r="F8" s="275"/>
      <c r="G8" s="275"/>
      <c r="H8" s="275"/>
      <c r="I8" s="275"/>
      <c r="J8" s="275"/>
      <c r="K8" s="275"/>
      <c r="L8" s="275"/>
      <c r="M8" s="275"/>
      <c r="N8" s="276"/>
      <c r="O8" s="34"/>
      <c r="P8" s="34"/>
      <c r="Q8" s="34"/>
      <c r="R8" s="33"/>
      <c r="S8" s="23"/>
    </row>
    <row r="9" spans="2:19" ht="22.5" customHeight="1" x14ac:dyDescent="0.35">
      <c r="B9" s="23"/>
      <c r="C9" s="277"/>
      <c r="D9" s="253"/>
      <c r="E9" s="253"/>
      <c r="F9" s="253"/>
      <c r="G9" s="253"/>
      <c r="H9" s="253"/>
      <c r="I9" s="253"/>
      <c r="J9" s="253"/>
      <c r="K9" s="253"/>
      <c r="L9" s="253"/>
      <c r="M9" s="253"/>
      <c r="N9" s="278"/>
      <c r="O9" s="34"/>
      <c r="P9" s="35"/>
      <c r="Q9" s="34"/>
      <c r="R9" s="33"/>
      <c r="S9" s="23"/>
    </row>
    <row r="10" spans="2:19" ht="22.5" customHeight="1" x14ac:dyDescent="0.35">
      <c r="B10" s="23"/>
      <c r="C10" s="277"/>
      <c r="D10" s="253"/>
      <c r="E10" s="253"/>
      <c r="F10" s="253"/>
      <c r="G10" s="253"/>
      <c r="H10" s="253"/>
      <c r="I10" s="253"/>
      <c r="J10" s="253"/>
      <c r="K10" s="253"/>
      <c r="L10" s="253"/>
      <c r="M10" s="253"/>
      <c r="N10" s="278"/>
      <c r="O10" s="34"/>
      <c r="P10" s="35"/>
      <c r="Q10" s="34"/>
      <c r="R10" s="33"/>
      <c r="S10" s="23"/>
    </row>
    <row r="11" spans="2:19" ht="22.5" customHeight="1" x14ac:dyDescent="0.3">
      <c r="B11" s="23"/>
      <c r="C11" s="277"/>
      <c r="D11" s="253"/>
      <c r="E11" s="253"/>
      <c r="F11" s="253"/>
      <c r="G11" s="253"/>
      <c r="H11" s="253"/>
      <c r="I11" s="253"/>
      <c r="J11" s="253"/>
      <c r="K11" s="253"/>
      <c r="L11" s="253"/>
      <c r="M11" s="253"/>
      <c r="N11" s="278"/>
      <c r="O11" s="34"/>
      <c r="P11" s="34"/>
      <c r="Q11" s="34"/>
      <c r="R11" s="34"/>
      <c r="S11" s="23"/>
    </row>
    <row r="12" spans="2:19" ht="22.5" customHeight="1" x14ac:dyDescent="0.3">
      <c r="B12" s="23"/>
      <c r="C12" s="277"/>
      <c r="D12" s="253"/>
      <c r="E12" s="253"/>
      <c r="F12" s="253"/>
      <c r="G12" s="253"/>
      <c r="H12" s="253"/>
      <c r="I12" s="253"/>
      <c r="J12" s="253"/>
      <c r="K12" s="253"/>
      <c r="L12" s="253"/>
      <c r="M12" s="253"/>
      <c r="N12" s="278"/>
      <c r="O12" s="34"/>
      <c r="P12" s="34"/>
      <c r="Q12" s="34"/>
      <c r="R12" s="34"/>
      <c r="S12" s="23"/>
    </row>
    <row r="13" spans="2:19" ht="22.5" customHeight="1" x14ac:dyDescent="0.35">
      <c r="B13" s="23"/>
      <c r="C13" s="277"/>
      <c r="D13" s="253"/>
      <c r="E13" s="253"/>
      <c r="F13" s="253"/>
      <c r="G13" s="253"/>
      <c r="H13" s="253"/>
      <c r="I13" s="253"/>
      <c r="J13" s="253"/>
      <c r="K13" s="253"/>
      <c r="L13" s="253"/>
      <c r="M13" s="253"/>
      <c r="N13" s="278"/>
      <c r="O13" s="34"/>
      <c r="P13" s="35" t="s">
        <v>73</v>
      </c>
      <c r="Q13" s="34"/>
      <c r="R13" s="33"/>
      <c r="S13" s="23"/>
    </row>
    <row r="14" spans="2:19" ht="29.4" customHeight="1" x14ac:dyDescent="0.3">
      <c r="B14" s="23"/>
      <c r="C14" s="277"/>
      <c r="D14" s="253"/>
      <c r="E14" s="253"/>
      <c r="F14" s="253"/>
      <c r="G14" s="253"/>
      <c r="H14" s="253"/>
      <c r="I14" s="253"/>
      <c r="J14" s="253"/>
      <c r="K14" s="253"/>
      <c r="L14" s="253"/>
      <c r="M14" s="253"/>
      <c r="N14" s="278"/>
      <c r="O14" s="34"/>
      <c r="P14" s="36"/>
      <c r="Q14" s="412" t="s">
        <v>74</v>
      </c>
      <c r="R14" s="413"/>
      <c r="S14" s="23"/>
    </row>
    <row r="15" spans="2:19" ht="29.25" customHeight="1" x14ac:dyDescent="0.3">
      <c r="B15" s="23"/>
      <c r="C15" s="279"/>
      <c r="D15" s="280"/>
      <c r="E15" s="280"/>
      <c r="F15" s="280"/>
      <c r="G15" s="280"/>
      <c r="H15" s="280"/>
      <c r="I15" s="280"/>
      <c r="J15" s="280"/>
      <c r="K15" s="280"/>
      <c r="L15" s="280"/>
      <c r="M15" s="280"/>
      <c r="N15" s="281"/>
      <c r="O15" s="34"/>
      <c r="P15" s="37"/>
      <c r="Q15" s="414" t="s">
        <v>75</v>
      </c>
      <c r="R15" s="415"/>
      <c r="S15" s="23"/>
    </row>
    <row r="16" spans="2:19" ht="15" customHeight="1" x14ac:dyDescent="0.3">
      <c r="B16" s="23"/>
      <c r="C16" s="23"/>
      <c r="D16" s="23"/>
      <c r="E16" s="23"/>
      <c r="F16" s="23"/>
      <c r="G16" s="23"/>
      <c r="H16" s="23"/>
      <c r="I16" s="23"/>
      <c r="J16" s="23"/>
      <c r="K16" s="23"/>
      <c r="L16" s="23"/>
      <c r="M16" s="23"/>
      <c r="N16" s="23"/>
      <c r="O16" s="23"/>
      <c r="P16" s="23"/>
      <c r="Q16" s="23"/>
      <c r="R16" s="23"/>
      <c r="S16" s="23"/>
    </row>
    <row r="17" spans="2:19" ht="15" customHeight="1" x14ac:dyDescent="0.3">
      <c r="B17" s="23"/>
      <c r="C17" s="23"/>
      <c r="D17" s="23"/>
      <c r="E17" s="23"/>
      <c r="F17" s="23"/>
      <c r="G17" s="23"/>
      <c r="H17" s="23"/>
      <c r="I17" s="23"/>
      <c r="J17" s="23"/>
      <c r="K17" s="23"/>
      <c r="L17" s="23"/>
      <c r="M17" s="23"/>
      <c r="N17" s="23"/>
      <c r="O17" s="23"/>
      <c r="P17" s="23"/>
      <c r="Q17" s="23"/>
      <c r="R17" s="23"/>
      <c r="S17" s="23"/>
    </row>
    <row r="18" spans="2:19" ht="16.5" customHeight="1" x14ac:dyDescent="0.3">
      <c r="B18" s="23"/>
      <c r="C18" s="38" t="s">
        <v>137</v>
      </c>
      <c r="D18" s="39"/>
      <c r="E18" s="40"/>
      <c r="F18" s="40"/>
      <c r="G18" s="40"/>
      <c r="H18" s="41"/>
      <c r="I18" s="40"/>
      <c r="J18" s="40"/>
      <c r="K18" s="40"/>
      <c r="L18" s="40"/>
      <c r="M18" s="40"/>
      <c r="N18" s="40"/>
      <c r="O18" s="40"/>
      <c r="P18" s="40"/>
      <c r="Q18" s="40"/>
      <c r="R18" s="40"/>
      <c r="S18" s="23"/>
    </row>
    <row r="19" spans="2:19" ht="16.5" customHeight="1" x14ac:dyDescent="0.3">
      <c r="B19" s="23"/>
      <c r="C19" s="38" t="s">
        <v>141</v>
      </c>
      <c r="D19" s="42"/>
      <c r="E19" s="40"/>
      <c r="F19" s="40"/>
      <c r="G19" s="40"/>
      <c r="H19" s="40"/>
      <c r="I19" s="40"/>
      <c r="J19" s="40"/>
      <c r="K19" s="40"/>
      <c r="L19" s="40"/>
      <c r="M19" s="40"/>
      <c r="N19" s="40"/>
      <c r="O19" s="40"/>
      <c r="P19" s="40"/>
      <c r="Q19" s="40"/>
      <c r="R19" s="40"/>
      <c r="S19" s="23"/>
    </row>
    <row r="20" spans="2:19" ht="16.5" customHeight="1" x14ac:dyDescent="0.3">
      <c r="B20" s="23"/>
      <c r="C20" s="38" t="s">
        <v>138</v>
      </c>
      <c r="D20" s="43"/>
      <c r="E20" s="40"/>
      <c r="F20" s="40"/>
      <c r="G20" s="40"/>
      <c r="H20" s="44"/>
      <c r="I20" s="40"/>
      <c r="J20" s="40"/>
      <c r="K20" s="40"/>
      <c r="L20" s="40"/>
      <c r="M20" s="40"/>
      <c r="N20" s="40"/>
      <c r="O20" s="40"/>
      <c r="P20" s="40"/>
      <c r="Q20" s="40"/>
      <c r="R20" s="40"/>
      <c r="S20" s="23"/>
    </row>
    <row r="21" spans="2:19" ht="16.5" customHeight="1" x14ac:dyDescent="0.3">
      <c r="B21" s="23"/>
      <c r="C21" s="38" t="s">
        <v>104</v>
      </c>
      <c r="D21" s="45" t="str">
        <f>IFERROR(PMT(D19/12,D20,D18)*-1,"")</f>
        <v/>
      </c>
      <c r="E21" s="40"/>
      <c r="F21" s="40"/>
      <c r="G21" s="40"/>
      <c r="H21" s="40"/>
      <c r="I21" s="40"/>
      <c r="J21" s="40"/>
      <c r="K21" s="40"/>
      <c r="L21" s="40"/>
      <c r="M21" s="40"/>
      <c r="N21" s="40"/>
      <c r="O21" s="40"/>
      <c r="P21" s="40"/>
      <c r="Q21" s="40"/>
      <c r="R21" s="40"/>
      <c r="S21" s="23"/>
    </row>
    <row r="22" spans="2:19" ht="16.5" customHeight="1" thickBot="1" x14ac:dyDescent="0.35">
      <c r="B22" s="23"/>
      <c r="C22" s="46"/>
      <c r="D22" s="46"/>
      <c r="E22" s="40"/>
      <c r="F22" s="40"/>
      <c r="G22" s="40"/>
      <c r="H22" s="40"/>
      <c r="I22" s="40"/>
      <c r="J22" s="40"/>
      <c r="K22" s="40"/>
      <c r="L22" s="40"/>
      <c r="M22" s="40"/>
      <c r="N22" s="40"/>
      <c r="O22" s="40"/>
      <c r="P22" s="40"/>
      <c r="Q22" s="40"/>
      <c r="R22" s="40"/>
      <c r="S22" s="23"/>
    </row>
    <row r="23" spans="2:19" ht="18" customHeight="1" x14ac:dyDescent="0.3">
      <c r="B23" s="23"/>
      <c r="C23" s="47" t="s">
        <v>81</v>
      </c>
      <c r="D23" s="48"/>
      <c r="E23" s="34"/>
      <c r="F23" s="31"/>
      <c r="G23" s="40"/>
      <c r="H23" s="40"/>
      <c r="I23" s="31"/>
      <c r="J23" s="34"/>
      <c r="K23" s="40"/>
      <c r="L23" s="40"/>
      <c r="M23" s="40"/>
      <c r="N23" s="40"/>
      <c r="O23" s="40"/>
      <c r="P23" s="40"/>
      <c r="Q23" s="40"/>
      <c r="R23" s="40"/>
      <c r="S23" s="23"/>
    </row>
    <row r="24" spans="2:19" ht="20.25" customHeight="1" x14ac:dyDescent="0.3">
      <c r="B24" s="23"/>
      <c r="C24" s="49"/>
      <c r="D24" s="49"/>
      <c r="E24" s="40"/>
      <c r="F24" s="409" t="s">
        <v>105</v>
      </c>
      <c r="G24" s="316"/>
      <c r="H24" s="316"/>
      <c r="I24" s="316"/>
      <c r="J24" s="316"/>
      <c r="K24" s="316"/>
      <c r="L24" s="316"/>
      <c r="M24" s="316"/>
      <c r="N24" s="316"/>
      <c r="O24" s="316"/>
      <c r="P24" s="316"/>
      <c r="Q24" s="317"/>
      <c r="R24" s="50"/>
      <c r="S24" s="23"/>
    </row>
    <row r="25" spans="2:19" ht="31.5" customHeight="1" x14ac:dyDescent="0.3">
      <c r="B25" s="23"/>
      <c r="C25" s="51" t="s">
        <v>106</v>
      </c>
      <c r="D25" s="52" t="s">
        <v>76</v>
      </c>
      <c r="E25" s="53" t="s">
        <v>107</v>
      </c>
      <c r="F25" s="54">
        <v>1</v>
      </c>
      <c r="G25" s="54">
        <v>2</v>
      </c>
      <c r="H25" s="54">
        <v>3</v>
      </c>
      <c r="I25" s="54">
        <v>4</v>
      </c>
      <c r="J25" s="54">
        <v>5</v>
      </c>
      <c r="K25" s="55">
        <v>6</v>
      </c>
      <c r="L25" s="54">
        <v>7</v>
      </c>
      <c r="M25" s="55">
        <v>8</v>
      </c>
      <c r="N25" s="54">
        <v>9</v>
      </c>
      <c r="O25" s="54">
        <v>10</v>
      </c>
      <c r="P25" s="54">
        <v>11</v>
      </c>
      <c r="Q25" s="54">
        <v>12</v>
      </c>
      <c r="R25" s="56" t="s">
        <v>108</v>
      </c>
      <c r="S25" s="23"/>
    </row>
    <row r="26" spans="2:19" ht="14.25" customHeight="1" x14ac:dyDescent="0.3">
      <c r="B26" s="23"/>
      <c r="C26" s="57" t="s">
        <v>109</v>
      </c>
      <c r="D26" s="58"/>
      <c r="E26" s="59">
        <v>0</v>
      </c>
      <c r="F26" s="60">
        <f>'2 Sales Assumptions(SA)'!G47</f>
        <v>0</v>
      </c>
      <c r="G26" s="60">
        <f>'2 Sales Assumptions(SA)'!G48</f>
        <v>0</v>
      </c>
      <c r="H26" s="60">
        <f>'2 Sales Assumptions(SA)'!G49</f>
        <v>0</v>
      </c>
      <c r="I26" s="60">
        <f>'2 Sales Assumptions(SA)'!G50</f>
        <v>0</v>
      </c>
      <c r="J26" s="60">
        <f>'2 Sales Assumptions(SA)'!G51</f>
        <v>0</v>
      </c>
      <c r="K26" s="60">
        <f>'2 Sales Assumptions(SA)'!G52</f>
        <v>0</v>
      </c>
      <c r="L26" s="60">
        <f>'2 Sales Assumptions(SA)'!G53</f>
        <v>0</v>
      </c>
      <c r="M26" s="60">
        <f>'2 Sales Assumptions(SA)'!G54</f>
        <v>0</v>
      </c>
      <c r="N26" s="60">
        <f>'2 Sales Assumptions(SA)'!G55</f>
        <v>0</v>
      </c>
      <c r="O26" s="60">
        <f>'2 Sales Assumptions(SA)'!G56</f>
        <v>0</v>
      </c>
      <c r="P26" s="60">
        <f>'2 Sales Assumptions(SA)'!G57</f>
        <v>0</v>
      </c>
      <c r="Q26" s="60">
        <f>'2 Sales Assumptions(SA)'!G58</f>
        <v>0</v>
      </c>
      <c r="R26" s="61">
        <f t="shared" ref="R26:R37" si="0">SUM(E26:Q26)</f>
        <v>0</v>
      </c>
      <c r="S26" s="23"/>
    </row>
    <row r="27" spans="2:19" ht="14.25" customHeight="1" x14ac:dyDescent="0.3">
      <c r="B27" s="23"/>
      <c r="C27" s="62" t="s">
        <v>140</v>
      </c>
      <c r="D27" s="63"/>
      <c r="E27" s="45">
        <f>D18</f>
        <v>0</v>
      </c>
      <c r="F27" s="64" t="s">
        <v>110</v>
      </c>
      <c r="G27" s="64" t="s">
        <v>110</v>
      </c>
      <c r="H27" s="64" t="s">
        <v>110</v>
      </c>
      <c r="I27" s="64" t="s">
        <v>110</v>
      </c>
      <c r="J27" s="64" t="s">
        <v>110</v>
      </c>
      <c r="K27" s="64" t="s">
        <v>110</v>
      </c>
      <c r="L27" s="64" t="s">
        <v>110</v>
      </c>
      <c r="M27" s="65" t="s">
        <v>110</v>
      </c>
      <c r="N27" s="64" t="s">
        <v>110</v>
      </c>
      <c r="O27" s="64" t="s">
        <v>110</v>
      </c>
      <c r="P27" s="64" t="s">
        <v>110</v>
      </c>
      <c r="Q27" s="64" t="s">
        <v>110</v>
      </c>
      <c r="R27" s="66">
        <f t="shared" si="0"/>
        <v>0</v>
      </c>
      <c r="S27" s="23"/>
    </row>
    <row r="28" spans="2:19" ht="14.25" customHeight="1" x14ac:dyDescent="0.3">
      <c r="B28" s="23"/>
      <c r="C28" s="67" t="s">
        <v>111</v>
      </c>
      <c r="D28" s="58"/>
      <c r="E28" s="68">
        <v>0</v>
      </c>
      <c r="F28" s="69">
        <v>0</v>
      </c>
      <c r="G28" s="69">
        <v>0</v>
      </c>
      <c r="H28" s="69">
        <v>0</v>
      </c>
      <c r="I28" s="69">
        <v>0</v>
      </c>
      <c r="J28" s="69">
        <v>0</v>
      </c>
      <c r="K28" s="69">
        <v>0</v>
      </c>
      <c r="L28" s="69">
        <v>0</v>
      </c>
      <c r="M28" s="68">
        <v>0</v>
      </c>
      <c r="N28" s="69">
        <v>0</v>
      </c>
      <c r="O28" s="69">
        <v>0</v>
      </c>
      <c r="P28" s="69">
        <v>0</v>
      </c>
      <c r="Q28" s="69">
        <v>0</v>
      </c>
      <c r="R28" s="70">
        <f t="shared" si="0"/>
        <v>0</v>
      </c>
      <c r="S28" s="23"/>
    </row>
    <row r="29" spans="2:19" ht="14.25" customHeight="1" x14ac:dyDescent="0.3">
      <c r="B29" s="23"/>
      <c r="C29" s="62" t="s">
        <v>142</v>
      </c>
      <c r="D29" s="63"/>
      <c r="E29" s="71">
        <v>0</v>
      </c>
      <c r="F29" s="72">
        <v>0</v>
      </c>
      <c r="G29" s="72">
        <v>0</v>
      </c>
      <c r="H29" s="72">
        <v>0</v>
      </c>
      <c r="I29" s="72">
        <v>0</v>
      </c>
      <c r="J29" s="72">
        <v>0</v>
      </c>
      <c r="K29" s="72">
        <v>0</v>
      </c>
      <c r="L29" s="72">
        <v>0</v>
      </c>
      <c r="M29" s="71">
        <v>0</v>
      </c>
      <c r="N29" s="72">
        <v>0</v>
      </c>
      <c r="O29" s="72">
        <v>0</v>
      </c>
      <c r="P29" s="72">
        <v>0</v>
      </c>
      <c r="Q29" s="72">
        <v>0</v>
      </c>
      <c r="R29" s="66">
        <f t="shared" si="0"/>
        <v>0</v>
      </c>
      <c r="S29" s="23"/>
    </row>
    <row r="30" spans="2:19" ht="14.25" customHeight="1" x14ac:dyDescent="0.3">
      <c r="B30" s="23"/>
      <c r="C30" s="67" t="s">
        <v>77</v>
      </c>
      <c r="D30" s="58"/>
      <c r="E30" s="68">
        <v>0</v>
      </c>
      <c r="F30" s="69">
        <v>0</v>
      </c>
      <c r="G30" s="69">
        <v>0</v>
      </c>
      <c r="H30" s="69">
        <v>0</v>
      </c>
      <c r="I30" s="69">
        <v>0</v>
      </c>
      <c r="J30" s="69">
        <v>0</v>
      </c>
      <c r="K30" s="69">
        <v>0</v>
      </c>
      <c r="L30" s="69">
        <v>0</v>
      </c>
      <c r="M30" s="68">
        <v>0</v>
      </c>
      <c r="N30" s="69">
        <v>0</v>
      </c>
      <c r="O30" s="69">
        <v>0</v>
      </c>
      <c r="P30" s="69">
        <v>0</v>
      </c>
      <c r="Q30" s="69">
        <v>0</v>
      </c>
      <c r="R30" s="70">
        <f t="shared" si="0"/>
        <v>0</v>
      </c>
      <c r="S30" s="23"/>
    </row>
    <row r="31" spans="2:19" ht="14.25" customHeight="1" x14ac:dyDescent="0.3">
      <c r="B31" s="23"/>
      <c r="C31" s="57" t="s">
        <v>77</v>
      </c>
      <c r="D31" s="73"/>
      <c r="E31" s="59">
        <v>0</v>
      </c>
      <c r="F31" s="74">
        <v>0</v>
      </c>
      <c r="G31" s="74">
        <v>0</v>
      </c>
      <c r="H31" s="74">
        <v>0</v>
      </c>
      <c r="I31" s="74">
        <v>0</v>
      </c>
      <c r="J31" s="74">
        <v>0</v>
      </c>
      <c r="K31" s="74">
        <v>0</v>
      </c>
      <c r="L31" s="74">
        <v>0</v>
      </c>
      <c r="M31" s="59">
        <v>0</v>
      </c>
      <c r="N31" s="74">
        <v>0</v>
      </c>
      <c r="O31" s="74">
        <v>0</v>
      </c>
      <c r="P31" s="74">
        <v>0</v>
      </c>
      <c r="Q31" s="74">
        <v>0</v>
      </c>
      <c r="R31" s="75">
        <f t="shared" si="0"/>
        <v>0</v>
      </c>
      <c r="S31" s="23"/>
    </row>
    <row r="32" spans="2:19" ht="14.25" customHeight="1" x14ac:dyDescent="0.3">
      <c r="B32" s="23"/>
      <c r="C32" s="67" t="s">
        <v>77</v>
      </c>
      <c r="D32" s="58"/>
      <c r="E32" s="68">
        <v>0</v>
      </c>
      <c r="F32" s="69">
        <v>0</v>
      </c>
      <c r="G32" s="69">
        <v>0</v>
      </c>
      <c r="H32" s="69">
        <v>0</v>
      </c>
      <c r="I32" s="69">
        <v>0</v>
      </c>
      <c r="J32" s="69">
        <v>0</v>
      </c>
      <c r="K32" s="69">
        <v>0</v>
      </c>
      <c r="L32" s="69">
        <v>0</v>
      </c>
      <c r="M32" s="68">
        <v>0</v>
      </c>
      <c r="N32" s="69">
        <v>0</v>
      </c>
      <c r="O32" s="69">
        <v>0</v>
      </c>
      <c r="P32" s="69">
        <v>0</v>
      </c>
      <c r="Q32" s="69">
        <v>0</v>
      </c>
      <c r="R32" s="70">
        <f t="shared" si="0"/>
        <v>0</v>
      </c>
      <c r="S32" s="23"/>
    </row>
    <row r="33" spans="2:19" ht="14.25" customHeight="1" x14ac:dyDescent="0.3">
      <c r="B33" s="23"/>
      <c r="C33" s="76" t="s">
        <v>77</v>
      </c>
      <c r="D33" s="77"/>
      <c r="E33" s="78">
        <v>0</v>
      </c>
      <c r="F33" s="79">
        <v>0</v>
      </c>
      <c r="G33" s="79">
        <v>0</v>
      </c>
      <c r="H33" s="79">
        <v>0</v>
      </c>
      <c r="I33" s="79">
        <v>0</v>
      </c>
      <c r="J33" s="79">
        <v>0</v>
      </c>
      <c r="K33" s="79">
        <v>0</v>
      </c>
      <c r="L33" s="79">
        <v>0</v>
      </c>
      <c r="M33" s="78">
        <v>0</v>
      </c>
      <c r="N33" s="79">
        <v>0</v>
      </c>
      <c r="O33" s="79">
        <v>0</v>
      </c>
      <c r="P33" s="79">
        <v>0</v>
      </c>
      <c r="Q33" s="79">
        <v>0</v>
      </c>
      <c r="R33" s="80">
        <f t="shared" si="0"/>
        <v>0</v>
      </c>
      <c r="S33" s="23"/>
    </row>
    <row r="34" spans="2:19" ht="14.25" customHeight="1" x14ac:dyDescent="0.3">
      <c r="B34" s="23"/>
      <c r="C34" s="76" t="s">
        <v>77</v>
      </c>
      <c r="D34" s="77"/>
      <c r="E34" s="78">
        <v>0</v>
      </c>
      <c r="F34" s="79">
        <v>0</v>
      </c>
      <c r="G34" s="79">
        <v>0</v>
      </c>
      <c r="H34" s="79">
        <v>0</v>
      </c>
      <c r="I34" s="79">
        <v>0</v>
      </c>
      <c r="J34" s="79">
        <v>0</v>
      </c>
      <c r="K34" s="79">
        <v>0</v>
      </c>
      <c r="L34" s="79">
        <v>0</v>
      </c>
      <c r="M34" s="78">
        <v>0</v>
      </c>
      <c r="N34" s="79">
        <v>0</v>
      </c>
      <c r="O34" s="79">
        <v>0</v>
      </c>
      <c r="P34" s="79">
        <v>0</v>
      </c>
      <c r="Q34" s="79">
        <v>0</v>
      </c>
      <c r="R34" s="80">
        <f t="shared" si="0"/>
        <v>0</v>
      </c>
      <c r="S34" s="23"/>
    </row>
    <row r="35" spans="2:19" ht="14.25" customHeight="1" x14ac:dyDescent="0.3">
      <c r="B35" s="23"/>
      <c r="C35" s="76" t="s">
        <v>77</v>
      </c>
      <c r="D35" s="77"/>
      <c r="E35" s="78">
        <v>0</v>
      </c>
      <c r="F35" s="79">
        <v>0</v>
      </c>
      <c r="G35" s="79">
        <v>0</v>
      </c>
      <c r="H35" s="79">
        <v>0</v>
      </c>
      <c r="I35" s="79">
        <v>0</v>
      </c>
      <c r="J35" s="79">
        <v>0</v>
      </c>
      <c r="K35" s="79">
        <v>0</v>
      </c>
      <c r="L35" s="79">
        <v>0</v>
      </c>
      <c r="M35" s="78">
        <v>0</v>
      </c>
      <c r="N35" s="79">
        <v>0</v>
      </c>
      <c r="O35" s="79">
        <v>0</v>
      </c>
      <c r="P35" s="79">
        <v>0</v>
      </c>
      <c r="Q35" s="79">
        <v>0</v>
      </c>
      <c r="R35" s="80">
        <f t="shared" si="0"/>
        <v>0</v>
      </c>
      <c r="S35" s="23"/>
    </row>
    <row r="36" spans="2:19" ht="14.25" customHeight="1" x14ac:dyDescent="0.3">
      <c r="B36" s="23"/>
      <c r="C36" s="76" t="s">
        <v>77</v>
      </c>
      <c r="D36" s="77"/>
      <c r="E36" s="78">
        <v>0</v>
      </c>
      <c r="F36" s="79">
        <v>0</v>
      </c>
      <c r="G36" s="79">
        <v>0</v>
      </c>
      <c r="H36" s="79">
        <v>0</v>
      </c>
      <c r="I36" s="79">
        <v>0</v>
      </c>
      <c r="J36" s="79">
        <v>0</v>
      </c>
      <c r="K36" s="79">
        <v>0</v>
      </c>
      <c r="L36" s="79">
        <v>0</v>
      </c>
      <c r="M36" s="78">
        <v>0</v>
      </c>
      <c r="N36" s="79">
        <v>0</v>
      </c>
      <c r="O36" s="79">
        <v>0</v>
      </c>
      <c r="P36" s="79">
        <v>0</v>
      </c>
      <c r="Q36" s="79">
        <v>0</v>
      </c>
      <c r="R36" s="80">
        <f t="shared" si="0"/>
        <v>0</v>
      </c>
      <c r="S36" s="23"/>
    </row>
    <row r="37" spans="2:19" ht="20.25" customHeight="1" x14ac:dyDescent="0.3">
      <c r="B37" s="23"/>
      <c r="C37" s="410" t="s">
        <v>112</v>
      </c>
      <c r="D37" s="405"/>
      <c r="E37" s="81">
        <f t="shared" ref="E37:Q37" si="1">SUM(E26:E36)</f>
        <v>0</v>
      </c>
      <c r="F37" s="82">
        <f t="shared" si="1"/>
        <v>0</v>
      </c>
      <c r="G37" s="82">
        <f t="shared" si="1"/>
        <v>0</v>
      </c>
      <c r="H37" s="82">
        <f t="shared" si="1"/>
        <v>0</v>
      </c>
      <c r="I37" s="83">
        <f t="shared" si="1"/>
        <v>0</v>
      </c>
      <c r="J37" s="84">
        <f t="shared" si="1"/>
        <v>0</v>
      </c>
      <c r="K37" s="84">
        <f t="shared" si="1"/>
        <v>0</v>
      </c>
      <c r="L37" s="84">
        <f t="shared" si="1"/>
        <v>0</v>
      </c>
      <c r="M37" s="81">
        <f t="shared" si="1"/>
        <v>0</v>
      </c>
      <c r="N37" s="82">
        <f t="shared" si="1"/>
        <v>0</v>
      </c>
      <c r="O37" s="82">
        <f t="shared" si="1"/>
        <v>0</v>
      </c>
      <c r="P37" s="83">
        <f t="shared" si="1"/>
        <v>0</v>
      </c>
      <c r="Q37" s="84">
        <f t="shared" si="1"/>
        <v>0</v>
      </c>
      <c r="R37" s="85">
        <f t="shared" si="0"/>
        <v>0</v>
      </c>
      <c r="S37" s="23"/>
    </row>
    <row r="38" spans="2:19" ht="30.75" customHeight="1" x14ac:dyDescent="0.3">
      <c r="B38" s="23"/>
      <c r="C38" s="34"/>
      <c r="D38" s="34"/>
      <c r="E38" s="86"/>
      <c r="F38" s="86"/>
      <c r="G38" s="86"/>
      <c r="H38" s="86"/>
      <c r="I38" s="86"/>
      <c r="J38" s="86"/>
      <c r="K38" s="86"/>
      <c r="L38" s="86"/>
      <c r="M38" s="86"/>
      <c r="N38" s="86"/>
      <c r="O38" s="86"/>
      <c r="P38" s="86"/>
      <c r="Q38" s="86"/>
      <c r="R38" s="87"/>
      <c r="S38" s="23"/>
    </row>
    <row r="39" spans="2:19" ht="30.75" customHeight="1" x14ac:dyDescent="0.3">
      <c r="B39" s="23"/>
      <c r="C39" s="34"/>
      <c r="D39" s="34"/>
      <c r="E39" s="86"/>
      <c r="F39" s="86"/>
      <c r="G39" s="86"/>
      <c r="H39" s="86"/>
      <c r="I39" s="86"/>
      <c r="J39" s="86"/>
      <c r="K39" s="86"/>
      <c r="L39" s="86"/>
      <c r="M39" s="86"/>
      <c r="N39" s="86"/>
      <c r="O39" s="86"/>
      <c r="P39" s="86"/>
      <c r="Q39" s="86"/>
      <c r="R39" s="87"/>
      <c r="S39" s="23"/>
    </row>
    <row r="40" spans="2:19" ht="18.75" customHeight="1" x14ac:dyDescent="0.3">
      <c r="B40" s="23"/>
      <c r="C40" s="34"/>
      <c r="D40" s="34"/>
      <c r="E40" s="86"/>
      <c r="F40" s="409" t="s">
        <v>105</v>
      </c>
      <c r="G40" s="316"/>
      <c r="H40" s="316"/>
      <c r="I40" s="316"/>
      <c r="J40" s="316"/>
      <c r="K40" s="316"/>
      <c r="L40" s="316"/>
      <c r="M40" s="316"/>
      <c r="N40" s="316"/>
      <c r="O40" s="316"/>
      <c r="P40" s="316"/>
      <c r="Q40" s="317"/>
      <c r="R40" s="87"/>
      <c r="S40" s="23"/>
    </row>
    <row r="41" spans="2:19" ht="21.75" customHeight="1" x14ac:dyDescent="0.3">
      <c r="B41" s="23"/>
      <c r="C41" s="51" t="s">
        <v>113</v>
      </c>
      <c r="D41" s="52" t="s">
        <v>76</v>
      </c>
      <c r="E41" s="52" t="s">
        <v>107</v>
      </c>
      <c r="F41" s="55">
        <v>1</v>
      </c>
      <c r="G41" s="55">
        <v>2</v>
      </c>
      <c r="H41" s="55">
        <v>3</v>
      </c>
      <c r="I41" s="55">
        <v>4</v>
      </c>
      <c r="J41" s="55">
        <v>5</v>
      </c>
      <c r="K41" s="88">
        <v>6</v>
      </c>
      <c r="L41" s="54">
        <v>7</v>
      </c>
      <c r="M41" s="55">
        <v>8</v>
      </c>
      <c r="N41" s="55">
        <v>9</v>
      </c>
      <c r="O41" s="55">
        <v>10</v>
      </c>
      <c r="P41" s="54">
        <v>11</v>
      </c>
      <c r="Q41" s="54">
        <v>12</v>
      </c>
      <c r="R41" s="56" t="s">
        <v>108</v>
      </c>
      <c r="S41" s="23"/>
    </row>
    <row r="42" spans="2:19" ht="14.25" customHeight="1" x14ac:dyDescent="0.3">
      <c r="B42" s="23"/>
      <c r="C42" s="89" t="s">
        <v>114</v>
      </c>
      <c r="D42" s="90"/>
      <c r="E42" s="71">
        <v>0</v>
      </c>
      <c r="F42" s="60">
        <f>'2 Sales Assumptions(SA)'!$G64</f>
        <v>0</v>
      </c>
      <c r="G42" s="60">
        <f>'2 Sales Assumptions(SA)'!$G65</f>
        <v>0</v>
      </c>
      <c r="H42" s="60">
        <f>'2 Sales Assumptions(SA)'!$G66</f>
        <v>0</v>
      </c>
      <c r="I42" s="60">
        <f>'2 Sales Assumptions(SA)'!$G67</f>
        <v>0</v>
      </c>
      <c r="J42" s="60">
        <f>'2 Sales Assumptions(SA)'!$G68</f>
        <v>0</v>
      </c>
      <c r="K42" s="60">
        <f>'2 Sales Assumptions(SA)'!$G69</f>
        <v>0</v>
      </c>
      <c r="L42" s="60">
        <f>'2 Sales Assumptions(SA)'!$G70</f>
        <v>0</v>
      </c>
      <c r="M42" s="60">
        <f>'2 Sales Assumptions(SA)'!$G71</f>
        <v>0</v>
      </c>
      <c r="N42" s="60">
        <f>'2 Sales Assumptions(SA)'!$G72</f>
        <v>0</v>
      </c>
      <c r="O42" s="60">
        <f>'2 Sales Assumptions(SA)'!$G73</f>
        <v>0</v>
      </c>
      <c r="P42" s="60">
        <f>'2 Sales Assumptions(SA)'!$G74</f>
        <v>0</v>
      </c>
      <c r="Q42" s="60">
        <f>'2 Sales Assumptions(SA)'!$G75</f>
        <v>0</v>
      </c>
      <c r="R42" s="61">
        <f t="shared" ref="R42:R54" si="2">SUM(E42:Q42)</f>
        <v>0</v>
      </c>
      <c r="S42" s="23"/>
    </row>
    <row r="43" spans="2:19" ht="13.5" customHeight="1" x14ac:dyDescent="0.3">
      <c r="B43" s="23"/>
      <c r="C43" s="91" t="s">
        <v>143</v>
      </c>
      <c r="D43" s="92"/>
      <c r="E43" s="68">
        <v>0</v>
      </c>
      <c r="F43" s="68">
        <v>0</v>
      </c>
      <c r="G43" s="68">
        <v>0</v>
      </c>
      <c r="H43" s="68">
        <v>0</v>
      </c>
      <c r="I43" s="68">
        <v>0</v>
      </c>
      <c r="J43" s="68">
        <v>0</v>
      </c>
      <c r="K43" s="68">
        <v>0</v>
      </c>
      <c r="L43" s="68">
        <v>0</v>
      </c>
      <c r="M43" s="68">
        <v>0</v>
      </c>
      <c r="N43" s="68">
        <v>0</v>
      </c>
      <c r="O43" s="68">
        <v>0</v>
      </c>
      <c r="P43" s="68">
        <v>0</v>
      </c>
      <c r="Q43" s="68">
        <v>0</v>
      </c>
      <c r="R43" s="70">
        <f t="shared" si="2"/>
        <v>0</v>
      </c>
      <c r="S43" s="23"/>
    </row>
    <row r="44" spans="2:19" ht="13.5" customHeight="1" x14ac:dyDescent="0.3">
      <c r="B44" s="23"/>
      <c r="C44" s="89" t="s">
        <v>115</v>
      </c>
      <c r="D44" s="93"/>
      <c r="E44" s="59">
        <v>0</v>
      </c>
      <c r="F44" s="68">
        <v>0</v>
      </c>
      <c r="G44" s="68">
        <v>0</v>
      </c>
      <c r="H44" s="68">
        <v>0</v>
      </c>
      <c r="I44" s="68">
        <v>0</v>
      </c>
      <c r="J44" s="68">
        <v>0</v>
      </c>
      <c r="K44" s="68">
        <v>0</v>
      </c>
      <c r="L44" s="68">
        <v>0</v>
      </c>
      <c r="M44" s="68">
        <v>0</v>
      </c>
      <c r="N44" s="68">
        <v>0</v>
      </c>
      <c r="O44" s="68">
        <v>0</v>
      </c>
      <c r="P44" s="68">
        <v>0</v>
      </c>
      <c r="Q44" s="68">
        <v>0</v>
      </c>
      <c r="R44" s="75">
        <f t="shared" si="2"/>
        <v>0</v>
      </c>
      <c r="S44" s="23"/>
    </row>
    <row r="45" spans="2:19" ht="14.25" customHeight="1" x14ac:dyDescent="0.3">
      <c r="B45" s="23"/>
      <c r="C45" s="91" t="s">
        <v>116</v>
      </c>
      <c r="D45" s="92"/>
      <c r="E45" s="59">
        <v>0</v>
      </c>
      <c r="F45" s="68">
        <v>0</v>
      </c>
      <c r="G45" s="68">
        <v>0</v>
      </c>
      <c r="H45" s="68">
        <v>0</v>
      </c>
      <c r="I45" s="68">
        <v>0</v>
      </c>
      <c r="J45" s="68">
        <v>0</v>
      </c>
      <c r="K45" s="68">
        <v>0</v>
      </c>
      <c r="L45" s="68">
        <v>0</v>
      </c>
      <c r="M45" s="68">
        <v>0</v>
      </c>
      <c r="N45" s="68">
        <v>0</v>
      </c>
      <c r="O45" s="68">
        <v>0</v>
      </c>
      <c r="P45" s="68">
        <v>0</v>
      </c>
      <c r="Q45" s="68">
        <v>0</v>
      </c>
      <c r="R45" s="70">
        <f t="shared" si="2"/>
        <v>0</v>
      </c>
      <c r="S45" s="23"/>
    </row>
    <row r="46" spans="2:19" ht="14.25" customHeight="1" x14ac:dyDescent="0.3">
      <c r="B46" s="23"/>
      <c r="C46" s="94" t="s">
        <v>117</v>
      </c>
      <c r="D46" s="95"/>
      <c r="E46" s="59">
        <v>0</v>
      </c>
      <c r="F46" s="68">
        <v>0</v>
      </c>
      <c r="G46" s="68">
        <v>0</v>
      </c>
      <c r="H46" s="68">
        <v>0</v>
      </c>
      <c r="I46" s="68">
        <v>0</v>
      </c>
      <c r="J46" s="68">
        <v>0</v>
      </c>
      <c r="K46" s="68">
        <v>0</v>
      </c>
      <c r="L46" s="68">
        <v>0</v>
      </c>
      <c r="M46" s="68">
        <v>0</v>
      </c>
      <c r="N46" s="68">
        <v>0</v>
      </c>
      <c r="O46" s="68">
        <v>0</v>
      </c>
      <c r="P46" s="68">
        <v>0</v>
      </c>
      <c r="Q46" s="68">
        <v>0</v>
      </c>
      <c r="R46" s="75">
        <f t="shared" si="2"/>
        <v>0</v>
      </c>
      <c r="S46" s="23"/>
    </row>
    <row r="47" spans="2:19" ht="14.25" customHeight="1" x14ac:dyDescent="0.3">
      <c r="B47" s="23"/>
      <c r="C47" s="89" t="s">
        <v>118</v>
      </c>
      <c r="D47" s="90"/>
      <c r="E47" s="59">
        <v>0</v>
      </c>
      <c r="F47" s="68">
        <v>0</v>
      </c>
      <c r="G47" s="68">
        <v>0</v>
      </c>
      <c r="H47" s="68">
        <v>0</v>
      </c>
      <c r="I47" s="68">
        <v>0</v>
      </c>
      <c r="J47" s="68">
        <v>0</v>
      </c>
      <c r="K47" s="68">
        <v>0</v>
      </c>
      <c r="L47" s="68">
        <v>0</v>
      </c>
      <c r="M47" s="68">
        <v>0</v>
      </c>
      <c r="N47" s="68">
        <v>0</v>
      </c>
      <c r="O47" s="68">
        <v>0</v>
      </c>
      <c r="P47" s="68">
        <v>0</v>
      </c>
      <c r="Q47" s="68">
        <v>0</v>
      </c>
      <c r="R47" s="66">
        <f t="shared" si="2"/>
        <v>0</v>
      </c>
      <c r="S47" s="23"/>
    </row>
    <row r="48" spans="2:19" ht="14.25" customHeight="1" x14ac:dyDescent="0.3">
      <c r="B48" s="23"/>
      <c r="C48" s="96" t="s">
        <v>119</v>
      </c>
      <c r="D48" s="97"/>
      <c r="E48" s="59">
        <v>0</v>
      </c>
      <c r="F48" s="68">
        <v>0</v>
      </c>
      <c r="G48" s="68">
        <v>0</v>
      </c>
      <c r="H48" s="68">
        <v>0</v>
      </c>
      <c r="I48" s="68">
        <v>0</v>
      </c>
      <c r="J48" s="68">
        <v>0</v>
      </c>
      <c r="K48" s="68">
        <v>0</v>
      </c>
      <c r="L48" s="68">
        <v>0</v>
      </c>
      <c r="M48" s="68">
        <v>0</v>
      </c>
      <c r="N48" s="68">
        <v>0</v>
      </c>
      <c r="O48" s="68">
        <v>0</v>
      </c>
      <c r="P48" s="68">
        <v>0</v>
      </c>
      <c r="Q48" s="68">
        <v>0</v>
      </c>
      <c r="R48" s="98">
        <f t="shared" si="2"/>
        <v>0</v>
      </c>
      <c r="S48" s="23"/>
    </row>
    <row r="49" spans="2:19" ht="14.25" customHeight="1" x14ac:dyDescent="0.3">
      <c r="B49" s="23"/>
      <c r="C49" s="91" t="s">
        <v>120</v>
      </c>
      <c r="D49" s="92"/>
      <c r="E49" s="59">
        <v>0</v>
      </c>
      <c r="F49" s="68">
        <v>0</v>
      </c>
      <c r="G49" s="68">
        <v>0</v>
      </c>
      <c r="H49" s="68">
        <v>0</v>
      </c>
      <c r="I49" s="68">
        <v>0</v>
      </c>
      <c r="J49" s="68">
        <v>0</v>
      </c>
      <c r="K49" s="68">
        <v>0</v>
      </c>
      <c r="L49" s="68">
        <v>0</v>
      </c>
      <c r="M49" s="68">
        <v>0</v>
      </c>
      <c r="N49" s="68">
        <v>0</v>
      </c>
      <c r="O49" s="68">
        <v>0</v>
      </c>
      <c r="P49" s="68">
        <v>0</v>
      </c>
      <c r="Q49" s="68">
        <v>0</v>
      </c>
      <c r="R49" s="70">
        <f t="shared" si="2"/>
        <v>0</v>
      </c>
      <c r="S49" s="23"/>
    </row>
    <row r="50" spans="2:19" ht="14.25" customHeight="1" x14ac:dyDescent="0.3">
      <c r="B50" s="23"/>
      <c r="C50" s="94" t="s">
        <v>121</v>
      </c>
      <c r="D50" s="95"/>
      <c r="E50" s="59">
        <v>0</v>
      </c>
      <c r="F50" s="68">
        <v>0</v>
      </c>
      <c r="G50" s="68">
        <v>0</v>
      </c>
      <c r="H50" s="68">
        <v>0</v>
      </c>
      <c r="I50" s="68">
        <v>0</v>
      </c>
      <c r="J50" s="68">
        <v>0</v>
      </c>
      <c r="K50" s="68">
        <v>0</v>
      </c>
      <c r="L50" s="68">
        <v>0</v>
      </c>
      <c r="M50" s="68">
        <v>0</v>
      </c>
      <c r="N50" s="68">
        <v>0</v>
      </c>
      <c r="O50" s="68">
        <v>0</v>
      </c>
      <c r="P50" s="68">
        <v>0</v>
      </c>
      <c r="Q50" s="68">
        <v>0</v>
      </c>
      <c r="R50" s="75">
        <f t="shared" si="2"/>
        <v>0</v>
      </c>
      <c r="S50" s="23"/>
    </row>
    <row r="51" spans="2:19" ht="14.25" customHeight="1" x14ac:dyDescent="0.3">
      <c r="B51" s="23"/>
      <c r="C51" s="94" t="s">
        <v>122</v>
      </c>
      <c r="D51" s="95"/>
      <c r="E51" s="59">
        <v>0</v>
      </c>
      <c r="F51" s="68">
        <v>0</v>
      </c>
      <c r="G51" s="68">
        <v>0</v>
      </c>
      <c r="H51" s="68">
        <v>0</v>
      </c>
      <c r="I51" s="68">
        <v>0</v>
      </c>
      <c r="J51" s="68">
        <v>0</v>
      </c>
      <c r="K51" s="68">
        <v>0</v>
      </c>
      <c r="L51" s="68">
        <v>0</v>
      </c>
      <c r="M51" s="68">
        <v>0</v>
      </c>
      <c r="N51" s="68">
        <v>0</v>
      </c>
      <c r="O51" s="68">
        <v>0</v>
      </c>
      <c r="P51" s="68">
        <v>0</v>
      </c>
      <c r="Q51" s="68">
        <v>0</v>
      </c>
      <c r="R51" s="66">
        <f t="shared" si="2"/>
        <v>0</v>
      </c>
      <c r="S51" s="23"/>
    </row>
    <row r="52" spans="2:19" ht="14.25" customHeight="1" x14ac:dyDescent="0.3">
      <c r="B52" s="23"/>
      <c r="C52" s="89" t="s">
        <v>123</v>
      </c>
      <c r="D52" s="99"/>
      <c r="E52" s="59">
        <v>0</v>
      </c>
      <c r="F52" s="68">
        <v>0</v>
      </c>
      <c r="G52" s="68">
        <v>0</v>
      </c>
      <c r="H52" s="68">
        <v>0</v>
      </c>
      <c r="I52" s="68">
        <v>0</v>
      </c>
      <c r="J52" s="68">
        <v>0</v>
      </c>
      <c r="K52" s="68">
        <v>0</v>
      </c>
      <c r="L52" s="68">
        <v>0</v>
      </c>
      <c r="M52" s="68">
        <v>0</v>
      </c>
      <c r="N52" s="68">
        <v>0</v>
      </c>
      <c r="O52" s="68">
        <v>0</v>
      </c>
      <c r="P52" s="68">
        <v>0</v>
      </c>
      <c r="Q52" s="68">
        <v>0</v>
      </c>
      <c r="R52" s="98">
        <f t="shared" si="2"/>
        <v>0</v>
      </c>
      <c r="S52" s="23"/>
    </row>
    <row r="53" spans="2:19" ht="14.25" customHeight="1" x14ac:dyDescent="0.3">
      <c r="B53" s="23"/>
      <c r="C53" s="91" t="s">
        <v>124</v>
      </c>
      <c r="D53" s="100"/>
      <c r="E53" s="59">
        <v>0</v>
      </c>
      <c r="F53" s="68">
        <v>0</v>
      </c>
      <c r="G53" s="68">
        <v>0</v>
      </c>
      <c r="H53" s="68">
        <v>0</v>
      </c>
      <c r="I53" s="68">
        <v>0</v>
      </c>
      <c r="J53" s="68">
        <v>0</v>
      </c>
      <c r="K53" s="68">
        <v>0</v>
      </c>
      <c r="L53" s="68">
        <v>0</v>
      </c>
      <c r="M53" s="68">
        <v>0</v>
      </c>
      <c r="N53" s="68">
        <v>0</v>
      </c>
      <c r="O53" s="68">
        <v>0</v>
      </c>
      <c r="P53" s="68">
        <v>0</v>
      </c>
      <c r="Q53" s="68">
        <v>0</v>
      </c>
      <c r="R53" s="70">
        <f t="shared" si="2"/>
        <v>0</v>
      </c>
      <c r="S53" s="23"/>
    </row>
    <row r="54" spans="2:19" ht="14.25" customHeight="1" x14ac:dyDescent="0.3">
      <c r="B54" s="23"/>
      <c r="C54" s="94" t="s">
        <v>125</v>
      </c>
      <c r="D54" s="95"/>
      <c r="E54" s="59">
        <v>0</v>
      </c>
      <c r="F54" s="68">
        <v>0</v>
      </c>
      <c r="G54" s="68">
        <v>0</v>
      </c>
      <c r="H54" s="68">
        <v>0</v>
      </c>
      <c r="I54" s="68">
        <v>0</v>
      </c>
      <c r="J54" s="68">
        <v>0</v>
      </c>
      <c r="K54" s="68">
        <v>0</v>
      </c>
      <c r="L54" s="68">
        <v>0</v>
      </c>
      <c r="M54" s="68">
        <v>0</v>
      </c>
      <c r="N54" s="68">
        <v>0</v>
      </c>
      <c r="O54" s="68">
        <v>0</v>
      </c>
      <c r="P54" s="68">
        <v>0</v>
      </c>
      <c r="Q54" s="68">
        <v>0</v>
      </c>
      <c r="R54" s="75">
        <f t="shared" si="2"/>
        <v>0</v>
      </c>
      <c r="S54" s="23"/>
    </row>
    <row r="55" spans="2:19" ht="14.25" customHeight="1" x14ac:dyDescent="0.3">
      <c r="B55" s="23"/>
      <c r="C55" s="94" t="s">
        <v>126</v>
      </c>
      <c r="D55" s="95"/>
      <c r="E55" s="59" t="s">
        <v>110</v>
      </c>
      <c r="F55" s="68">
        <v>0</v>
      </c>
      <c r="G55" s="68">
        <v>0</v>
      </c>
      <c r="H55" s="68">
        <v>0</v>
      </c>
      <c r="I55" s="68">
        <v>0</v>
      </c>
      <c r="J55" s="68">
        <v>0</v>
      </c>
      <c r="K55" s="68">
        <v>0</v>
      </c>
      <c r="L55" s="68">
        <v>0</v>
      </c>
      <c r="M55" s="68">
        <v>0</v>
      </c>
      <c r="N55" s="68">
        <v>0</v>
      </c>
      <c r="O55" s="68">
        <v>0</v>
      </c>
      <c r="P55" s="68">
        <v>0</v>
      </c>
      <c r="Q55" s="68">
        <v>0</v>
      </c>
      <c r="R55" s="66">
        <f t="shared" ref="R55:R63" si="3">SUM(E55:Q55)</f>
        <v>0</v>
      </c>
      <c r="S55" s="23"/>
    </row>
    <row r="56" spans="2:19" ht="14.25" customHeight="1" x14ac:dyDescent="0.3">
      <c r="B56" s="23"/>
      <c r="C56" s="96" t="s">
        <v>127</v>
      </c>
      <c r="D56" s="90"/>
      <c r="E56" s="71">
        <v>0</v>
      </c>
      <c r="F56" s="59">
        <v>0</v>
      </c>
      <c r="G56" s="59">
        <v>0</v>
      </c>
      <c r="H56" s="59">
        <v>0</v>
      </c>
      <c r="I56" s="59">
        <v>0</v>
      </c>
      <c r="J56" s="59">
        <v>0</v>
      </c>
      <c r="K56" s="59">
        <v>0</v>
      </c>
      <c r="L56" s="59">
        <v>0</v>
      </c>
      <c r="M56" s="59">
        <v>0</v>
      </c>
      <c r="N56" s="59">
        <v>0</v>
      </c>
      <c r="O56" s="59">
        <v>0</v>
      </c>
      <c r="P56" s="59">
        <v>0</v>
      </c>
      <c r="Q56" s="59">
        <v>0</v>
      </c>
      <c r="R56" s="66">
        <f t="shared" si="3"/>
        <v>0</v>
      </c>
      <c r="S56" s="23"/>
    </row>
    <row r="57" spans="2:19" ht="14.25" customHeight="1" x14ac:dyDescent="0.3">
      <c r="B57" s="23"/>
      <c r="C57" s="101" t="s">
        <v>139</v>
      </c>
      <c r="D57" s="100"/>
      <c r="E57" s="68" t="s">
        <v>110</v>
      </c>
      <c r="F57" s="102" t="str">
        <f>D21</f>
        <v/>
      </c>
      <c r="G57" s="103" t="str">
        <f>F57</f>
        <v/>
      </c>
      <c r="H57" s="103" t="str">
        <f>F57</f>
        <v/>
      </c>
      <c r="I57" s="103" t="str">
        <f>F57</f>
        <v/>
      </c>
      <c r="J57" s="103" t="str">
        <f>F57</f>
        <v/>
      </c>
      <c r="K57" s="104" t="str">
        <f>F57</f>
        <v/>
      </c>
      <c r="L57" s="105" t="str">
        <f>F57</f>
        <v/>
      </c>
      <c r="M57" s="103" t="str">
        <f>F57</f>
        <v/>
      </c>
      <c r="N57" s="103" t="str">
        <f>F57</f>
        <v/>
      </c>
      <c r="O57" s="103" t="str">
        <f>F57</f>
        <v/>
      </c>
      <c r="P57" s="103" t="str">
        <f>F57</f>
        <v/>
      </c>
      <c r="Q57" s="103" t="str">
        <f>F57</f>
        <v/>
      </c>
      <c r="R57" s="70">
        <f t="shared" si="3"/>
        <v>0</v>
      </c>
      <c r="S57" s="23"/>
    </row>
    <row r="58" spans="2:19" ht="14.25" customHeight="1" x14ac:dyDescent="0.3">
      <c r="B58" s="23"/>
      <c r="C58" s="67" t="s">
        <v>77</v>
      </c>
      <c r="D58" s="92"/>
      <c r="E58" s="68">
        <v>0</v>
      </c>
      <c r="F58" s="68">
        <v>0</v>
      </c>
      <c r="G58" s="68">
        <v>0</v>
      </c>
      <c r="H58" s="68">
        <v>0</v>
      </c>
      <c r="I58" s="68">
        <v>0</v>
      </c>
      <c r="J58" s="68">
        <v>0</v>
      </c>
      <c r="K58" s="68">
        <v>0</v>
      </c>
      <c r="L58" s="68">
        <v>0</v>
      </c>
      <c r="M58" s="68">
        <v>0</v>
      </c>
      <c r="N58" s="68">
        <v>0</v>
      </c>
      <c r="O58" s="68">
        <v>0</v>
      </c>
      <c r="P58" s="68">
        <v>0</v>
      </c>
      <c r="Q58" s="68">
        <v>0</v>
      </c>
      <c r="R58" s="70">
        <f t="shared" si="3"/>
        <v>0</v>
      </c>
      <c r="S58" s="23"/>
    </row>
    <row r="59" spans="2:19" ht="14.25" customHeight="1" x14ac:dyDescent="0.3">
      <c r="B59" s="23"/>
      <c r="C59" s="67" t="s">
        <v>77</v>
      </c>
      <c r="D59" s="90"/>
      <c r="E59" s="71">
        <v>0</v>
      </c>
      <c r="F59" s="68">
        <v>0</v>
      </c>
      <c r="G59" s="68">
        <v>0</v>
      </c>
      <c r="H59" s="68">
        <v>0</v>
      </c>
      <c r="I59" s="68">
        <v>0</v>
      </c>
      <c r="J59" s="68">
        <v>0</v>
      </c>
      <c r="K59" s="68">
        <v>0</v>
      </c>
      <c r="L59" s="68">
        <v>0</v>
      </c>
      <c r="M59" s="68">
        <v>0</v>
      </c>
      <c r="N59" s="68">
        <v>0</v>
      </c>
      <c r="O59" s="68">
        <v>0</v>
      </c>
      <c r="P59" s="68">
        <v>0</v>
      </c>
      <c r="Q59" s="68">
        <v>0</v>
      </c>
      <c r="R59" s="66">
        <f t="shared" si="3"/>
        <v>0</v>
      </c>
      <c r="S59" s="23"/>
    </row>
    <row r="60" spans="2:19" ht="14.25" customHeight="1" x14ac:dyDescent="0.3">
      <c r="B60" s="23"/>
      <c r="C60" s="67" t="s">
        <v>77</v>
      </c>
      <c r="D60" s="92"/>
      <c r="E60" s="68">
        <v>0</v>
      </c>
      <c r="F60" s="68">
        <v>0</v>
      </c>
      <c r="G60" s="68">
        <v>0</v>
      </c>
      <c r="H60" s="68">
        <v>0</v>
      </c>
      <c r="I60" s="68">
        <v>0</v>
      </c>
      <c r="J60" s="68">
        <v>0</v>
      </c>
      <c r="K60" s="68">
        <v>0</v>
      </c>
      <c r="L60" s="68">
        <v>0</v>
      </c>
      <c r="M60" s="68">
        <v>0</v>
      </c>
      <c r="N60" s="68">
        <v>0</v>
      </c>
      <c r="O60" s="68">
        <v>0</v>
      </c>
      <c r="P60" s="68">
        <v>0</v>
      </c>
      <c r="Q60" s="68">
        <v>0</v>
      </c>
      <c r="R60" s="70">
        <f t="shared" si="3"/>
        <v>0</v>
      </c>
      <c r="S60" s="23"/>
    </row>
    <row r="61" spans="2:19" ht="14.25" customHeight="1" x14ac:dyDescent="0.3">
      <c r="B61" s="23"/>
      <c r="C61" s="57" t="s">
        <v>77</v>
      </c>
      <c r="D61" s="95"/>
      <c r="E61" s="59">
        <v>0</v>
      </c>
      <c r="F61" s="59">
        <v>0</v>
      </c>
      <c r="G61" s="59">
        <v>0</v>
      </c>
      <c r="H61" s="59">
        <v>0</v>
      </c>
      <c r="I61" s="59">
        <v>0</v>
      </c>
      <c r="J61" s="59">
        <v>0</v>
      </c>
      <c r="K61" s="59">
        <v>0</v>
      </c>
      <c r="L61" s="59">
        <v>0</v>
      </c>
      <c r="M61" s="59">
        <v>0</v>
      </c>
      <c r="N61" s="59">
        <v>0</v>
      </c>
      <c r="O61" s="59">
        <v>0</v>
      </c>
      <c r="P61" s="59">
        <v>0</v>
      </c>
      <c r="Q61" s="59">
        <v>0</v>
      </c>
      <c r="R61" s="75">
        <f t="shared" si="3"/>
        <v>0</v>
      </c>
      <c r="S61" s="23"/>
    </row>
    <row r="62" spans="2:19" ht="14.25" customHeight="1" x14ac:dyDescent="0.3">
      <c r="B62" s="23"/>
      <c r="C62" s="106" t="s">
        <v>77</v>
      </c>
      <c r="D62" s="107"/>
      <c r="E62" s="78">
        <v>0</v>
      </c>
      <c r="F62" s="78">
        <v>0</v>
      </c>
      <c r="G62" s="78">
        <v>0</v>
      </c>
      <c r="H62" s="78">
        <v>0</v>
      </c>
      <c r="I62" s="78">
        <v>0</v>
      </c>
      <c r="J62" s="78">
        <v>0</v>
      </c>
      <c r="K62" s="78">
        <v>0</v>
      </c>
      <c r="L62" s="78">
        <v>0</v>
      </c>
      <c r="M62" s="78">
        <v>0</v>
      </c>
      <c r="N62" s="78">
        <v>0</v>
      </c>
      <c r="O62" s="78">
        <v>0</v>
      </c>
      <c r="P62" s="78">
        <v>0</v>
      </c>
      <c r="Q62" s="78">
        <v>0</v>
      </c>
      <c r="R62" s="80">
        <f t="shared" si="3"/>
        <v>0</v>
      </c>
      <c r="S62" s="23"/>
    </row>
    <row r="63" spans="2:19" ht="18.75" customHeight="1" x14ac:dyDescent="0.3">
      <c r="B63" s="23"/>
      <c r="C63" s="404" t="s">
        <v>128</v>
      </c>
      <c r="D63" s="405"/>
      <c r="E63" s="84">
        <f t="shared" ref="E63:Q63" si="4">SUM(E42:E62)</f>
        <v>0</v>
      </c>
      <c r="F63" s="84">
        <f t="shared" si="4"/>
        <v>0</v>
      </c>
      <c r="G63" s="84">
        <f t="shared" si="4"/>
        <v>0</v>
      </c>
      <c r="H63" s="84">
        <f t="shared" si="4"/>
        <v>0</v>
      </c>
      <c r="I63" s="84">
        <f t="shared" si="4"/>
        <v>0</v>
      </c>
      <c r="J63" s="84">
        <f t="shared" si="4"/>
        <v>0</v>
      </c>
      <c r="K63" s="81">
        <f t="shared" si="4"/>
        <v>0</v>
      </c>
      <c r="L63" s="82">
        <f t="shared" si="4"/>
        <v>0</v>
      </c>
      <c r="M63" s="108">
        <f t="shared" si="4"/>
        <v>0</v>
      </c>
      <c r="N63" s="108">
        <f t="shared" si="4"/>
        <v>0</v>
      </c>
      <c r="O63" s="108">
        <f t="shared" si="4"/>
        <v>0</v>
      </c>
      <c r="P63" s="108">
        <f t="shared" si="4"/>
        <v>0</v>
      </c>
      <c r="Q63" s="108">
        <f t="shared" si="4"/>
        <v>0</v>
      </c>
      <c r="R63" s="109">
        <f t="shared" si="3"/>
        <v>0</v>
      </c>
      <c r="S63" s="23"/>
    </row>
    <row r="64" spans="2:19" ht="15" customHeight="1" x14ac:dyDescent="0.3">
      <c r="B64" s="23"/>
      <c r="C64" s="23"/>
      <c r="D64" s="4"/>
      <c r="E64" s="4"/>
      <c r="F64" s="4"/>
      <c r="G64" s="4"/>
      <c r="H64" s="4"/>
      <c r="I64" s="4"/>
      <c r="J64" s="4"/>
      <c r="K64" s="4"/>
      <c r="L64" s="4"/>
      <c r="M64" s="4"/>
      <c r="N64" s="4"/>
      <c r="O64" s="4"/>
      <c r="P64" s="4"/>
      <c r="Q64" s="4"/>
      <c r="R64" s="4"/>
      <c r="S64" s="23"/>
    </row>
    <row r="65" spans="2:19" ht="31.5" customHeight="1" x14ac:dyDescent="0.3">
      <c r="B65" s="23"/>
      <c r="C65" s="23"/>
      <c r="D65" s="110" t="s">
        <v>129</v>
      </c>
      <c r="E65" s="111">
        <f t="shared" ref="E65:R65" si="5">E37-E63</f>
        <v>0</v>
      </c>
      <c r="F65" s="84">
        <f t="shared" si="5"/>
        <v>0</v>
      </c>
      <c r="G65" s="84">
        <f t="shared" si="5"/>
        <v>0</v>
      </c>
      <c r="H65" s="84">
        <f t="shared" si="5"/>
        <v>0</v>
      </c>
      <c r="I65" s="84">
        <f t="shared" si="5"/>
        <v>0</v>
      </c>
      <c r="J65" s="84">
        <f t="shared" si="5"/>
        <v>0</v>
      </c>
      <c r="K65" s="84">
        <f t="shared" si="5"/>
        <v>0</v>
      </c>
      <c r="L65" s="84">
        <f t="shared" si="5"/>
        <v>0</v>
      </c>
      <c r="M65" s="84">
        <f t="shared" si="5"/>
        <v>0</v>
      </c>
      <c r="N65" s="84">
        <f t="shared" si="5"/>
        <v>0</v>
      </c>
      <c r="O65" s="84">
        <f t="shared" si="5"/>
        <v>0</v>
      </c>
      <c r="P65" s="84">
        <f t="shared" si="5"/>
        <v>0</v>
      </c>
      <c r="Q65" s="84">
        <f t="shared" si="5"/>
        <v>0</v>
      </c>
      <c r="R65" s="85">
        <f t="shared" si="5"/>
        <v>0</v>
      </c>
      <c r="S65" s="23"/>
    </row>
    <row r="66" spans="2:19" ht="21" customHeight="1" x14ac:dyDescent="0.3">
      <c r="B66" s="23"/>
      <c r="C66" s="23"/>
      <c r="D66" s="112"/>
      <c r="E66" s="113"/>
      <c r="F66" s="113"/>
      <c r="G66" s="113"/>
      <c r="H66" s="113"/>
      <c r="I66" s="113"/>
      <c r="J66" s="113"/>
      <c r="K66" s="113"/>
      <c r="L66" s="113"/>
      <c r="M66" s="113"/>
      <c r="N66" s="113"/>
      <c r="O66" s="113"/>
      <c r="P66" s="113"/>
      <c r="Q66" s="113"/>
      <c r="R66" s="113"/>
      <c r="S66" s="23"/>
    </row>
    <row r="67" spans="2:19" ht="14.25" customHeight="1" x14ac:dyDescent="0.3">
      <c r="B67" s="23"/>
      <c r="C67" s="23"/>
      <c r="D67" s="114" t="s">
        <v>130</v>
      </c>
      <c r="E67" s="115">
        <v>0</v>
      </c>
      <c r="F67" s="84">
        <f t="shared" ref="F67:R67" si="6">E69</f>
        <v>0</v>
      </c>
      <c r="G67" s="84">
        <f t="shared" si="6"/>
        <v>0</v>
      </c>
      <c r="H67" s="84">
        <f t="shared" si="6"/>
        <v>0</v>
      </c>
      <c r="I67" s="84">
        <f t="shared" si="6"/>
        <v>0</v>
      </c>
      <c r="J67" s="84">
        <f t="shared" si="6"/>
        <v>0</v>
      </c>
      <c r="K67" s="84">
        <f t="shared" si="6"/>
        <v>0</v>
      </c>
      <c r="L67" s="84">
        <f t="shared" si="6"/>
        <v>0</v>
      </c>
      <c r="M67" s="84">
        <f t="shared" si="6"/>
        <v>0</v>
      </c>
      <c r="N67" s="84">
        <f t="shared" si="6"/>
        <v>0</v>
      </c>
      <c r="O67" s="84">
        <f t="shared" si="6"/>
        <v>0</v>
      </c>
      <c r="P67" s="84">
        <f t="shared" si="6"/>
        <v>0</v>
      </c>
      <c r="Q67" s="84">
        <f t="shared" si="6"/>
        <v>0</v>
      </c>
      <c r="R67" s="85">
        <f t="shared" si="6"/>
        <v>0</v>
      </c>
      <c r="S67" s="23"/>
    </row>
    <row r="68" spans="2:19" ht="14.25" customHeight="1" x14ac:dyDescent="0.3">
      <c r="B68" s="23"/>
      <c r="C68" s="23"/>
      <c r="D68" s="116"/>
      <c r="E68" s="113"/>
      <c r="F68" s="113"/>
      <c r="G68" s="113"/>
      <c r="H68" s="113"/>
      <c r="I68" s="113"/>
      <c r="J68" s="113"/>
      <c r="K68" s="113"/>
      <c r="L68" s="113"/>
      <c r="M68" s="113"/>
      <c r="N68" s="113"/>
      <c r="O68" s="113"/>
      <c r="P68" s="113"/>
      <c r="Q68" s="113"/>
      <c r="R68" s="113"/>
      <c r="S68" s="23"/>
    </row>
    <row r="69" spans="2:19" ht="30.75" customHeight="1" x14ac:dyDescent="0.3">
      <c r="B69" s="23"/>
      <c r="C69" s="23"/>
      <c r="D69" s="114" t="s">
        <v>131</v>
      </c>
      <c r="E69" s="83">
        <f t="shared" ref="E69:Q69" si="7">E65+E67</f>
        <v>0</v>
      </c>
      <c r="F69" s="84">
        <f t="shared" si="7"/>
        <v>0</v>
      </c>
      <c r="G69" s="84">
        <f t="shared" si="7"/>
        <v>0</v>
      </c>
      <c r="H69" s="84">
        <f t="shared" si="7"/>
        <v>0</v>
      </c>
      <c r="I69" s="84">
        <f t="shared" si="7"/>
        <v>0</v>
      </c>
      <c r="J69" s="84">
        <f t="shared" si="7"/>
        <v>0</v>
      </c>
      <c r="K69" s="84">
        <f t="shared" si="7"/>
        <v>0</v>
      </c>
      <c r="L69" s="84">
        <f t="shared" si="7"/>
        <v>0</v>
      </c>
      <c r="M69" s="84">
        <f t="shared" si="7"/>
        <v>0</v>
      </c>
      <c r="N69" s="84">
        <f t="shared" si="7"/>
        <v>0</v>
      </c>
      <c r="O69" s="84">
        <f t="shared" si="7"/>
        <v>0</v>
      </c>
      <c r="P69" s="84">
        <f t="shared" si="7"/>
        <v>0</v>
      </c>
      <c r="Q69" s="84">
        <f t="shared" si="7"/>
        <v>0</v>
      </c>
      <c r="R69" s="85">
        <f>R67</f>
        <v>0</v>
      </c>
      <c r="S69" s="23"/>
    </row>
    <row r="70" spans="2:19" ht="14.25" customHeight="1" x14ac:dyDescent="0.3">
      <c r="B70" s="23"/>
      <c r="C70" s="23"/>
      <c r="D70" s="34"/>
      <c r="E70" s="34"/>
      <c r="F70" s="34"/>
      <c r="G70" s="34"/>
      <c r="H70" s="34"/>
      <c r="I70" s="34"/>
      <c r="J70" s="34"/>
      <c r="K70" s="34"/>
      <c r="L70" s="34"/>
      <c r="M70" s="34"/>
      <c r="N70" s="34"/>
      <c r="O70" s="34"/>
      <c r="P70" s="34"/>
      <c r="Q70" s="34"/>
      <c r="R70" s="34"/>
      <c r="S70" s="23"/>
    </row>
    <row r="71" spans="2:19" ht="14.25" hidden="1" customHeight="1" x14ac:dyDescent="0.3">
      <c r="B71" s="23"/>
      <c r="C71" s="23"/>
      <c r="D71" s="117" t="s">
        <v>132</v>
      </c>
      <c r="E71" s="118" t="e">
        <f t="array" aca="1" ref="E71" ca="1">_xludf.IFS(#REF!="Stress test at 10% reduction in revenue",0.9,#REF!="Stress test at 15% reduction in revenue",0.85,#REF!="Stress test at 20% reduction in revenue",0.8)</f>
        <v>#NAME?</v>
      </c>
      <c r="F71" s="34"/>
      <c r="G71" s="34"/>
      <c r="H71" s="34"/>
      <c r="I71" s="34"/>
      <c r="J71" s="34"/>
      <c r="K71" s="34"/>
      <c r="L71" s="34"/>
      <c r="M71" s="34"/>
      <c r="N71" s="34"/>
      <c r="O71" s="34"/>
      <c r="P71" s="34"/>
      <c r="Q71" s="34"/>
      <c r="R71" s="34"/>
      <c r="S71" s="23"/>
    </row>
    <row r="72" spans="2:19" ht="14.25" hidden="1" customHeight="1" x14ac:dyDescent="0.3">
      <c r="B72" s="23"/>
      <c r="C72" s="23"/>
      <c r="D72" s="117" t="s">
        <v>133</v>
      </c>
      <c r="E72" s="34"/>
      <c r="F72" s="34"/>
      <c r="G72" s="34"/>
      <c r="H72" s="34"/>
      <c r="I72" s="34"/>
      <c r="J72" s="34"/>
      <c r="K72" s="34"/>
      <c r="L72" s="34"/>
      <c r="M72" s="34"/>
      <c r="N72" s="34"/>
      <c r="O72" s="34"/>
      <c r="P72" s="34"/>
      <c r="Q72" s="34"/>
      <c r="R72" s="34"/>
      <c r="S72" s="23"/>
    </row>
    <row r="73" spans="2:19" ht="14.25" customHeight="1" x14ac:dyDescent="0.3">
      <c r="B73" s="23"/>
      <c r="C73" s="23"/>
      <c r="D73" s="117" t="s">
        <v>134</v>
      </c>
      <c r="E73" s="34"/>
      <c r="F73" s="34"/>
      <c r="G73" s="34"/>
      <c r="H73" s="34"/>
      <c r="I73" s="34"/>
      <c r="J73" s="34"/>
      <c r="K73" s="34"/>
      <c r="L73" s="34"/>
      <c r="M73" s="34"/>
      <c r="N73" s="34"/>
      <c r="O73" s="34"/>
      <c r="P73" s="34"/>
      <c r="Q73" s="34"/>
      <c r="R73" s="34"/>
      <c r="S73" s="23"/>
    </row>
    <row r="74" spans="2:19" ht="14.25" customHeight="1" x14ac:dyDescent="0.3">
      <c r="B74" s="23"/>
      <c r="C74" s="23"/>
      <c r="D74" s="34"/>
      <c r="E74" s="34"/>
      <c r="F74" s="34"/>
      <c r="G74" s="34"/>
      <c r="H74" s="34"/>
      <c r="I74" s="34"/>
      <c r="J74" s="34"/>
      <c r="K74" s="34"/>
      <c r="L74" s="34"/>
      <c r="M74" s="34"/>
      <c r="N74" s="34"/>
      <c r="O74" s="34"/>
      <c r="P74" s="34"/>
      <c r="Q74" s="34"/>
      <c r="R74" s="34"/>
      <c r="S74" s="23"/>
    </row>
    <row r="75" spans="2:19" ht="14.25" customHeight="1" x14ac:dyDescent="0.3">
      <c r="B75" s="23"/>
      <c r="C75" s="23"/>
      <c r="D75" s="34"/>
      <c r="E75" s="34"/>
      <c r="F75" s="34"/>
      <c r="G75" s="34"/>
      <c r="H75" s="34"/>
      <c r="I75" s="34"/>
      <c r="J75" s="34"/>
      <c r="K75" s="34"/>
      <c r="L75" s="34"/>
      <c r="M75" s="34"/>
      <c r="N75" s="34"/>
      <c r="O75" s="34"/>
      <c r="P75" s="34"/>
      <c r="Q75" s="34"/>
      <c r="R75" s="34"/>
      <c r="S75" s="23"/>
    </row>
    <row r="76" spans="2:19" ht="18" customHeight="1" x14ac:dyDescent="0.3">
      <c r="B76" s="23"/>
      <c r="C76" s="23"/>
      <c r="D76" s="403" t="s">
        <v>78</v>
      </c>
      <c r="E76" s="316"/>
      <c r="F76" s="316"/>
      <c r="G76" s="316"/>
      <c r="H76" s="316"/>
      <c r="I76" s="316"/>
      <c r="J76" s="316"/>
      <c r="K76" s="316"/>
      <c r="L76" s="316"/>
      <c r="M76" s="316"/>
      <c r="N76" s="317"/>
      <c r="O76" s="34"/>
      <c r="P76" s="34"/>
      <c r="Q76" s="34"/>
      <c r="R76" s="34"/>
      <c r="S76" s="23"/>
    </row>
    <row r="77" spans="2:19" ht="14.25" customHeight="1" x14ac:dyDescent="0.3">
      <c r="B77" s="23"/>
      <c r="C77" s="23"/>
      <c r="D77" s="395" t="s">
        <v>79</v>
      </c>
      <c r="E77" s="316"/>
      <c r="F77" s="316"/>
      <c r="G77" s="316"/>
      <c r="H77" s="316"/>
      <c r="I77" s="316"/>
      <c r="J77" s="316"/>
      <c r="K77" s="316"/>
      <c r="L77" s="316"/>
      <c r="M77" s="316"/>
      <c r="N77" s="317"/>
      <c r="O77" s="34"/>
      <c r="P77" s="34"/>
      <c r="Q77" s="34"/>
      <c r="R77" s="34"/>
      <c r="S77" s="23"/>
    </row>
    <row r="78" spans="2:19" ht="153" customHeight="1" thickBot="1" x14ac:dyDescent="0.35">
      <c r="B78" s="23"/>
      <c r="C78" s="23"/>
      <c r="D78" s="406"/>
      <c r="E78" s="407"/>
      <c r="F78" s="407"/>
      <c r="G78" s="407"/>
      <c r="H78" s="407"/>
      <c r="I78" s="407"/>
      <c r="J78" s="407"/>
      <c r="K78" s="407"/>
      <c r="L78" s="407"/>
      <c r="M78" s="407"/>
      <c r="N78" s="408"/>
      <c r="O78" s="119"/>
      <c r="P78" s="119"/>
      <c r="Q78" s="119"/>
      <c r="R78" s="119"/>
      <c r="S78" s="23"/>
    </row>
    <row r="79" spans="2:19" ht="15" customHeight="1" x14ac:dyDescent="0.3">
      <c r="B79" s="23"/>
      <c r="C79" s="23"/>
      <c r="D79" s="23"/>
      <c r="E79" s="23"/>
      <c r="F79" s="23"/>
      <c r="G79" s="23"/>
      <c r="H79" s="23"/>
      <c r="I79" s="23"/>
      <c r="J79" s="23"/>
      <c r="K79" s="23"/>
      <c r="L79" s="23"/>
      <c r="M79" s="23"/>
      <c r="N79" s="23"/>
      <c r="O79" s="23"/>
      <c r="P79" s="23"/>
      <c r="Q79" s="23"/>
      <c r="R79" s="23"/>
      <c r="S79" s="23"/>
    </row>
    <row r="87" spans="3:3" ht="14.25" hidden="1" customHeight="1" x14ac:dyDescent="0.3">
      <c r="C87" s="3" t="s">
        <v>0</v>
      </c>
    </row>
    <row r="88" spans="3:3" ht="14.25" hidden="1" customHeight="1" x14ac:dyDescent="0.3">
      <c r="C88" s="3" t="s">
        <v>1</v>
      </c>
    </row>
    <row r="89" spans="3:3" ht="14.25" hidden="1" customHeight="1" x14ac:dyDescent="0.3">
      <c r="C89" s="3" t="s">
        <v>2</v>
      </c>
    </row>
    <row r="90" spans="3:3" ht="14.25" hidden="1" customHeight="1" x14ac:dyDescent="0.3">
      <c r="C90" s="3" t="s">
        <v>3</v>
      </c>
    </row>
    <row r="91" spans="3:3" ht="14.25" hidden="1" customHeight="1" x14ac:dyDescent="0.3">
      <c r="C91" s="3" t="s">
        <v>4</v>
      </c>
    </row>
    <row r="92" spans="3:3" ht="14.25" hidden="1" customHeight="1" x14ac:dyDescent="0.3">
      <c r="C92" s="3" t="s">
        <v>5</v>
      </c>
    </row>
    <row r="93" spans="3:3" ht="14.25" hidden="1" customHeight="1" x14ac:dyDescent="0.3">
      <c r="C93" s="3" t="s">
        <v>6</v>
      </c>
    </row>
    <row r="94" spans="3:3" ht="14.25" hidden="1" customHeight="1" x14ac:dyDescent="0.3">
      <c r="C94" s="3" t="s">
        <v>7</v>
      </c>
    </row>
    <row r="95" spans="3:3" ht="14.25" hidden="1" customHeight="1" x14ac:dyDescent="0.3">
      <c r="C95" s="3" t="s">
        <v>8</v>
      </c>
    </row>
    <row r="96" spans="3:3" ht="14.25" hidden="1" customHeight="1" x14ac:dyDescent="0.3">
      <c r="C96" s="3" t="s">
        <v>9</v>
      </c>
    </row>
    <row r="97" spans="3:3" ht="14.25" hidden="1" customHeight="1" x14ac:dyDescent="0.3">
      <c r="C97" s="3" t="s">
        <v>10</v>
      </c>
    </row>
    <row r="98" spans="3:3" ht="14.25" hidden="1" customHeight="1" x14ac:dyDescent="0.3">
      <c r="C98" s="3" t="s">
        <v>11</v>
      </c>
    </row>
  </sheetData>
  <mergeCells count="12">
    <mergeCell ref="D5:K5"/>
    <mergeCell ref="D6:K6"/>
    <mergeCell ref="C8:N15"/>
    <mergeCell ref="Q14:R14"/>
    <mergeCell ref="Q15:R15"/>
    <mergeCell ref="C63:D63"/>
    <mergeCell ref="D76:N76"/>
    <mergeCell ref="D77:N77"/>
    <mergeCell ref="D78:N78"/>
    <mergeCell ref="F24:Q24"/>
    <mergeCell ref="F40:Q40"/>
    <mergeCell ref="C37:D37"/>
  </mergeCells>
  <dataValidations count="1">
    <dataValidation type="list" allowBlank="1" showErrorMessage="1" sqref="D23" xr:uid="{00000000-0002-0000-0600-000000000000}">
      <formula1>$C$87:$C$98</formula1>
    </dataValidation>
  </dataValidations>
  <printOptions horizontalCentered="1"/>
  <pageMargins left="0.70866141732283472" right="0.70866141732283472" top="0.74803149606299213" bottom="0.74803149606299213" header="0" footer="0"/>
  <pageSetup paperSize="9" orientation="landscape"/>
  <rowBreaks count="1" manualBreakCount="1">
    <brk id="73" min="1" max="1" man="1"/>
  </rowBreaks>
  <ignoredErrors>
    <ignoredError xmlns:x16r3="http://schemas.microsoft.com/office/spreadsheetml/2018/08/main" sqref="F67:R67" x16r3:misleadingFormat="1"/>
  </ignoredErrors>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Guidance</vt:lpstr>
      <vt:lpstr>1 Business Plan(BP)</vt:lpstr>
      <vt:lpstr>2 Sales Assumptions(SA)</vt:lpstr>
      <vt:lpstr>3 Cash Flow Forecast(CFF)</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2025-12-14T13:52:42Z</dcterms:created>
  <dcterms:modified xsi:type="dcterms:W3CDTF">2025-12-14T13:52:59Z</dcterms:modified>
</cp:coreProperties>
</file>